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tabRatio="898" activeTab="0"/>
  </bookViews>
  <sheets>
    <sheet name="使用方法" sheetId="1" r:id="rId1"/>
    <sheet name="要件【加算(Ⅰ)】" sheetId="2" r:id="rId2"/>
    <sheet name="要件【加算(Ⅱ)】" sheetId="3" r:id="rId3"/>
    <sheet name="職員割合計算書" sheetId="4" r:id="rId4"/>
  </sheets>
  <definedNames>
    <definedName name="_xlfn.IFERROR" hidden="1">#NAME?</definedName>
    <definedName name="_xlnm.Print_Area" localSheetId="3">'職員割合計算書'!$A$1:$S$27</definedName>
    <definedName name="_xlnm.Print_Area" localSheetId="1">'要件【加算(Ⅰ)】'!$A$1:$AA$20</definedName>
    <definedName name="_xlnm.Print_Area" localSheetId="2">'要件【加算(Ⅱ)】'!$A$1:$AA$20</definedName>
  </definedNames>
  <calcPr fullCalcOnLoad="1"/>
</workbook>
</file>

<file path=xl/sharedStrings.xml><?xml version="1.0" encoding="utf-8"?>
<sst xmlns="http://schemas.openxmlformats.org/spreadsheetml/2006/main" count="129" uniqueCount="57">
  <si>
    <t>＜使用方法＞</t>
  </si>
  <si>
    <r>
      <t>当エクセルは複数のシート（</t>
    </r>
    <r>
      <rPr>
        <u val="single"/>
        <sz val="12"/>
        <color indexed="56"/>
        <rFont val="メイリオ"/>
        <family val="3"/>
      </rPr>
      <t>このエクセル画面下に表示</t>
    </r>
    <r>
      <rPr>
        <sz val="12"/>
        <color indexed="56"/>
        <rFont val="メイリオ"/>
        <family val="3"/>
      </rPr>
      <t>）で構成されています。</t>
    </r>
  </si>
  <si>
    <t>☆下記要件（２ページ目含む全て）のうち、一つでも要件を満たさないことが判明しましたら、速やかに広域福祉課へご連絡ください。</t>
  </si>
  <si>
    <t>□</t>
  </si>
  <si>
    <t>１０月</t>
  </si>
  <si>
    <t>１１月</t>
  </si>
  <si>
    <t>１２月</t>
  </si>
  <si>
    <t>１月</t>
  </si>
  <si>
    <t>２月</t>
  </si>
  <si>
    <t>３月</t>
  </si>
  <si>
    <t>４月</t>
  </si>
  <si>
    <t>５月</t>
  </si>
  <si>
    <t>６月</t>
  </si>
  <si>
    <t>７月</t>
  </si>
  <si>
    <t>８月</t>
  </si>
  <si>
    <t xml:space="preserve"> 研修実施のための勤務体制（職員が積極的に研修に参加できるような環境）を確保している。</t>
  </si>
  <si>
    <t>年度分の判定</t>
  </si>
  <si>
    <r>
      <rPr>
        <b/>
        <sz val="12"/>
        <color indexed="40"/>
        <rFont val="HG丸ｺﾞｼｯｸM-PRO"/>
        <family val="3"/>
      </rPr>
      <t>水色枠内</t>
    </r>
    <r>
      <rPr>
        <sz val="12"/>
        <color indexed="10"/>
        <rFont val="HG丸ｺﾞｼｯｸM-PRO"/>
        <family val="3"/>
      </rPr>
      <t>に、</t>
    </r>
    <r>
      <rPr>
        <b/>
        <sz val="12"/>
        <color indexed="10"/>
        <rFont val="HG丸ｺﾞｼｯｸM-PRO"/>
        <family val="3"/>
      </rPr>
      <t>常勤換算方法</t>
    </r>
    <r>
      <rPr>
        <sz val="12"/>
        <color indexed="10"/>
        <rFont val="HG丸ｺﾞｼｯｸM-PRO"/>
        <family val="3"/>
      </rPr>
      <t xml:space="preserve">によって算出した各月の職員数（※）を入力してください。
</t>
    </r>
    <r>
      <rPr>
        <u val="single"/>
        <sz val="12"/>
        <color indexed="10"/>
        <rFont val="HG丸ｺﾞｼｯｸM-PRO"/>
        <family val="3"/>
      </rPr>
      <t>また、届出の後も毎年度、要件の確認をお願いいたします。</t>
    </r>
  </si>
  <si>
    <t>合計</t>
  </si>
  <si>
    <t>平均</t>
  </si>
  <si>
    <t>(自動計算)</t>
  </si>
  <si>
    <t>上記のうち勤続年数が３年以上の者の総数</t>
  </si>
  <si>
    <t>届出（判定）月：</t>
  </si>
  <si>
    <r>
      <t>月　</t>
    </r>
    <r>
      <rPr>
        <sz val="10"/>
        <rFont val="ＭＳ 明朝"/>
        <family val="1"/>
      </rPr>
      <t>（▼ボタンから選択してください）</t>
    </r>
  </si>
  <si>
    <r>
      <rPr>
        <b/>
        <sz val="12"/>
        <color indexed="40"/>
        <rFont val="HG丸ｺﾞｼｯｸM-PRO"/>
        <family val="3"/>
      </rPr>
      <t>水色枠内</t>
    </r>
    <r>
      <rPr>
        <sz val="12"/>
        <color indexed="10"/>
        <rFont val="HG丸ｺﾞｼｯｸM-PRO"/>
        <family val="3"/>
      </rPr>
      <t>に、</t>
    </r>
    <r>
      <rPr>
        <b/>
        <sz val="12"/>
        <color indexed="10"/>
        <rFont val="HG丸ｺﾞｼｯｸM-PRO"/>
        <family val="3"/>
      </rPr>
      <t>常勤換算方法</t>
    </r>
    <r>
      <rPr>
        <sz val="12"/>
        <color indexed="10"/>
        <rFont val="HG丸ｺﾞｼｯｸM-PRO"/>
        <family val="3"/>
      </rPr>
      <t xml:space="preserve">によって算出した各月の職員数（※）を入力してください。
</t>
    </r>
    <r>
      <rPr>
        <u val="single"/>
        <sz val="12"/>
        <color indexed="10"/>
        <rFont val="HG丸ｺﾞｼｯｸM-PRO"/>
        <family val="3"/>
      </rPr>
      <t>また、届出の後も毎月、要件の確認をお願いいたします。</t>
    </r>
  </si>
  <si>
    <t>　（※）常勤換算方法による職員数の算定方法
　月ごとの職員の勤務延時間数を、当該事業所において常勤の職員が勤務すべき時間数で除することによって算定します（小数点第２位以下は切り捨て）。
　例えば、ある月の常勤職員の勤務すべき時間が160時間である場合、80時間勤務した職員の常勤換算数は80÷160の「0.5」となります。
　ただし、一人の職員の常勤換算数が1.0を超えることはありません。上記例の場合において、シフト等の関係により仮に勤務時間が160時間を超えていたとしても、当該職員の常勤換算数は1.0となります。</t>
  </si>
  <si>
    <t>９月</t>
  </si>
  <si>
    <r>
      <t>なお、届出以後も</t>
    </r>
    <r>
      <rPr>
        <b/>
        <sz val="12"/>
        <color indexed="10"/>
        <rFont val="メイリオ"/>
        <family val="3"/>
      </rPr>
      <t>定期的かつ継続的な自主点検</t>
    </r>
    <r>
      <rPr>
        <sz val="12"/>
        <color indexed="10"/>
        <rFont val="メイリオ"/>
        <family val="3"/>
      </rPr>
      <t>をお願い申し上げます。</t>
    </r>
  </si>
  <si>
    <t xml:space="preserve"> 全ての看護職員等に対し、健康診断等を定期的に実施している。</t>
  </si>
  <si>
    <r>
      <t xml:space="preserve"> 概ね</t>
    </r>
    <r>
      <rPr>
        <b/>
        <u val="single"/>
        <sz val="11"/>
        <color indexed="60"/>
        <rFont val="HG丸ｺﾞｼｯｸM-PRO"/>
        <family val="3"/>
      </rPr>
      <t>１ヶ月に１回以上</t>
    </r>
    <r>
      <rPr>
        <b/>
        <sz val="11"/>
        <color indexed="60"/>
        <rFont val="HG丸ｺﾞｼｯｸM-PRO"/>
        <family val="3"/>
      </rPr>
      <t>開催している。</t>
    </r>
  </si>
  <si>
    <t xml:space="preserve"> 利用者に関する情報やサービス提供に当たっての留意事項の伝達、又は看護職員等の技術指導を目的とした会議を定期的に開催している。</t>
  </si>
  <si>
    <r>
      <t xml:space="preserve">・「利用者に関する情報やサービス提供に当たっての留意事項の伝達」に関しては、少なくとも以下の事項について、その変化の動向を含めて記載している。
</t>
    </r>
    <r>
      <rPr>
        <sz val="11"/>
        <rFont val="メイリオ"/>
        <family val="3"/>
      </rPr>
      <t>　　① 利用者のＡＤＬや意欲
　　② 利用者の主な訴えやサービス提供時の特段の要望
　　③ 家族を含む環境
　　④ 前回のサービス提供時の状況
　　⑤ その他サービス提供に当たって必要な事項</t>
    </r>
    <r>
      <rPr>
        <sz val="11"/>
        <rFont val="HG丸ｺﾞｼｯｸM-PRO"/>
        <family val="3"/>
      </rPr>
      <t xml:space="preserve">
</t>
    </r>
  </si>
  <si>
    <r>
      <t xml:space="preserve"> 労働安全衛生法により定期に実施することが義務付けられた「常時使用する労働者」に該当しない職員も含めて、少なくとも１年以内ごとに１回、</t>
    </r>
    <r>
      <rPr>
        <b/>
        <sz val="11"/>
        <color indexed="60"/>
        <rFont val="HG丸ｺﾞｼｯｸM-PRO"/>
        <family val="3"/>
      </rPr>
      <t>事業主の費用負担</t>
    </r>
    <r>
      <rPr>
        <sz val="11"/>
        <rFont val="HG丸ｺﾞｼｯｸM-PRO"/>
        <family val="3"/>
      </rPr>
      <t>により実施している。（新たに加算を算定する事業所においては、１年以内に実施することが計画されておれば可）</t>
    </r>
  </si>
  <si>
    <t>当該事業所の看護職員等の総数のうち、勤続年数３年以上の者の占める割合が３０％以上である。</t>
  </si>
  <si>
    <t>割 合</t>
  </si>
  <si>
    <t>→</t>
  </si>
  <si>
    <r>
      <t>■　前年度実績が</t>
    </r>
    <r>
      <rPr>
        <b/>
        <sz val="14"/>
        <color indexed="10"/>
        <rFont val="メイリオ"/>
        <family val="3"/>
      </rPr>
      <t>６ヶ月に満たない</t>
    </r>
    <r>
      <rPr>
        <b/>
        <sz val="14"/>
        <color indexed="56"/>
        <rFont val="メイリオ"/>
        <family val="3"/>
      </rPr>
      <t>事業所の場合</t>
    </r>
  </si>
  <si>
    <r>
      <t>■　前年度の実績が</t>
    </r>
    <r>
      <rPr>
        <b/>
        <sz val="14"/>
        <color indexed="10"/>
        <rFont val="メイリオ"/>
        <family val="3"/>
      </rPr>
      <t>６ヶ月以上</t>
    </r>
    <r>
      <rPr>
        <b/>
        <sz val="14"/>
        <color indexed="56"/>
        <rFont val="メイリオ"/>
        <family val="3"/>
      </rPr>
      <t>ある事業所の場合</t>
    </r>
  </si>
  <si>
    <r>
      <t xml:space="preserve"> 看護職員等</t>
    </r>
    <r>
      <rPr>
        <b/>
        <sz val="11"/>
        <rFont val="HG丸ｺﾞｼｯｸM-PRO"/>
        <family val="3"/>
      </rPr>
      <t>ごとの、個別具体的な</t>
    </r>
    <r>
      <rPr>
        <sz val="11"/>
        <rFont val="HG丸ｺﾞｼｯｸM-PRO"/>
        <family val="3"/>
      </rPr>
      <t>研修の目標、内容、研修期間、実施時期等を定めた計画を策定している（事業所全体としての計画のみは不可。ただし、経験年数・所有資格・本人の意向・能力等に応じ、職員をグループ分けして作成することは可）。</t>
    </r>
  </si>
  <si>
    <r>
      <t>まず、</t>
    </r>
    <r>
      <rPr>
        <b/>
        <sz val="12"/>
        <color indexed="14"/>
        <rFont val="メイリオ"/>
        <family val="3"/>
      </rPr>
      <t>ピンク色の「要件全体」シート</t>
    </r>
    <r>
      <rPr>
        <sz val="12"/>
        <color indexed="56"/>
        <rFont val="メイリオ"/>
        <family val="3"/>
      </rPr>
      <t>を印刷して各要件をご確認いただいた後、</t>
    </r>
    <r>
      <rPr>
        <b/>
        <sz val="12"/>
        <color indexed="12"/>
        <rFont val="メイリオ"/>
        <family val="3"/>
      </rPr>
      <t>青色の「職員割合計算書」シート</t>
    </r>
    <r>
      <rPr>
        <sz val="12"/>
        <color indexed="56"/>
        <rFont val="メイリオ"/>
        <family val="3"/>
      </rPr>
      <t xml:space="preserve">にて実績を入力し、割合要件を満たしているかを確認してください。
</t>
    </r>
  </si>
  <si>
    <t>事業所名</t>
  </si>
  <si>
    <t>確 認 者</t>
  </si>
  <si>
    <t>確認年月日</t>
  </si>
  <si>
    <r>
      <t xml:space="preserve"> </t>
    </r>
    <r>
      <rPr>
        <b/>
        <sz val="12"/>
        <color indexed="56"/>
        <rFont val="ＭＳ ゴシック"/>
        <family val="3"/>
      </rPr>
      <t>全ての看護職員等（理学療法士・作業療法士・言語聴覚士を含む</t>
    </r>
    <r>
      <rPr>
        <sz val="12"/>
        <color indexed="56"/>
        <rFont val="ＭＳ ゴシック"/>
        <family val="3"/>
      </rPr>
      <t>。以下同じ。）に対し、看護職員等</t>
    </r>
    <r>
      <rPr>
        <b/>
        <sz val="12"/>
        <color indexed="56"/>
        <rFont val="ＭＳ ゴシック"/>
        <family val="3"/>
      </rPr>
      <t>ごとの研修計画</t>
    </r>
    <r>
      <rPr>
        <sz val="12"/>
        <color indexed="56"/>
        <rFont val="ＭＳ ゴシック"/>
        <family val="3"/>
      </rPr>
      <t>を作成し、当該計画に従って研修（外部研修を含む）を実施している（又は実施を予定している）。</t>
    </r>
  </si>
  <si>
    <t>サービス提供体制強化加算(Ⅰ) チェックシート（訪問看護）</t>
  </si>
  <si>
    <t>当該事業所の看護職員等の総数のうち、勤続年数７年以上の者の占める割合が３０％以上である。</t>
  </si>
  <si>
    <t>令和　　　年　　月　　日</t>
  </si>
  <si>
    <t>サービス提供体制強化加算(Ⅱ) チェックシート（訪問看護）</t>
  </si>
  <si>
    <t>令和</t>
  </si>
  <si>
    <t>上記のうち勤続年数が7年以上の者の総数</t>
  </si>
  <si>
    <t>★ 勤続年数とは、各月の前月の末日時点における勤続年数をいいます。
★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ます。</t>
  </si>
  <si>
    <r>
      <t xml:space="preserve"> 別紙「</t>
    </r>
    <r>
      <rPr>
        <b/>
        <sz val="11"/>
        <color indexed="10"/>
        <rFont val="ＭＳ 明朝"/>
        <family val="1"/>
      </rPr>
      <t>職員割合計算書</t>
    </r>
    <r>
      <rPr>
        <sz val="11"/>
        <color indexed="10"/>
        <rFont val="ＭＳ 明朝"/>
        <family val="1"/>
      </rPr>
      <t>」にて、要件を満たしているか確認している。
※勤続年数とは、各月の前月の末日時点における勤続年数をいいます。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ます。</t>
    </r>
  </si>
  <si>
    <t xml:space="preserve"> 会議は、サービス提供にあたる全ての職員が参加している。（全員が一堂に会して開催することが困難である場合、いくつかのグループに分かれて開催することも可）
※会議は、テレビ電話装置等（リアルタイムでの画像を介したコミュニケーションが可能な機器をいう。以下同じ。）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</si>
  <si>
    <t>看護職員・理学療法士・作業療法士・言語聴覚士等の総数</t>
  </si>
  <si>
    <t>職員割合計算書（訪問看護・サービス提供体制強化加算(Ⅰ)(Ⅱ)）</t>
  </si>
  <si>
    <t>加算(Ⅰ)
≧３０％で算定可</t>
  </si>
  <si>
    <t>加算(Ⅱ)
≧３０％で算定可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</si>
</sst>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96">
    <font>
      <sz val="11"/>
      <name val="ＭＳ Ｐゴシック"/>
      <family val="3"/>
    </font>
    <font>
      <sz val="11"/>
      <color indexed="8"/>
      <name val="ＭＳ Ｐゴシック"/>
      <family val="3"/>
    </font>
    <font>
      <sz val="12"/>
      <name val="メイリオ"/>
      <family val="3"/>
    </font>
    <font>
      <sz val="6"/>
      <name val="ＭＳ Ｐゴシック"/>
      <family val="3"/>
    </font>
    <font>
      <b/>
      <sz val="12"/>
      <name val="メイリオ"/>
      <family val="3"/>
    </font>
    <font>
      <u val="single"/>
      <sz val="12"/>
      <color indexed="56"/>
      <name val="メイリオ"/>
      <family val="3"/>
    </font>
    <font>
      <sz val="12"/>
      <color indexed="56"/>
      <name val="メイリオ"/>
      <family val="3"/>
    </font>
    <font>
      <sz val="14"/>
      <name val="メイリオ"/>
      <family val="3"/>
    </font>
    <font>
      <sz val="12"/>
      <name val="ＭＳ 明朝"/>
      <family val="1"/>
    </font>
    <font>
      <sz val="14"/>
      <name val="ＭＳ 明朝"/>
      <family val="1"/>
    </font>
    <font>
      <sz val="10"/>
      <name val="ＭＳ 明朝"/>
      <family val="1"/>
    </font>
    <font>
      <sz val="11"/>
      <name val="HG丸ｺﾞｼｯｸM-PRO"/>
      <family val="3"/>
    </font>
    <font>
      <sz val="11"/>
      <name val="ＭＳ 明朝"/>
      <family val="1"/>
    </font>
    <font>
      <b/>
      <sz val="11"/>
      <color indexed="10"/>
      <name val="ＭＳ 明朝"/>
      <family val="1"/>
    </font>
    <font>
      <sz val="11"/>
      <color indexed="10"/>
      <name val="ＭＳ 明朝"/>
      <family val="1"/>
    </font>
    <font>
      <sz val="11"/>
      <name val="HG正楷書体-PRO"/>
      <family val="4"/>
    </font>
    <font>
      <sz val="12"/>
      <name val="HG正楷書体-PRO"/>
      <family val="4"/>
    </font>
    <font>
      <b/>
      <sz val="14"/>
      <name val="メイリオ"/>
      <family val="3"/>
    </font>
    <font>
      <sz val="11"/>
      <name val="メイリオ"/>
      <family val="3"/>
    </font>
    <font>
      <sz val="8"/>
      <name val="メイリオ"/>
      <family val="3"/>
    </font>
    <font>
      <sz val="10"/>
      <name val="メイリオ"/>
      <family val="3"/>
    </font>
    <font>
      <b/>
      <sz val="12"/>
      <color indexed="14"/>
      <name val="メイリオ"/>
      <family val="3"/>
    </font>
    <font>
      <b/>
      <sz val="12"/>
      <color indexed="12"/>
      <name val="メイリオ"/>
      <family val="3"/>
    </font>
    <font>
      <sz val="12"/>
      <color indexed="10"/>
      <name val="HG丸ｺﾞｼｯｸM-PRO"/>
      <family val="3"/>
    </font>
    <font>
      <b/>
      <sz val="12"/>
      <color indexed="10"/>
      <name val="メイリオ"/>
      <family val="3"/>
    </font>
    <font>
      <sz val="12"/>
      <color indexed="10"/>
      <name val="メイリオ"/>
      <family val="3"/>
    </font>
    <font>
      <sz val="12"/>
      <color indexed="56"/>
      <name val="ＭＳ ゴシック"/>
      <family val="3"/>
    </font>
    <font>
      <b/>
      <sz val="12"/>
      <color indexed="56"/>
      <name val="ＭＳ ゴシック"/>
      <family val="3"/>
    </font>
    <font>
      <b/>
      <sz val="16"/>
      <name val="メイリオ"/>
      <family val="3"/>
    </font>
    <font>
      <b/>
      <sz val="12"/>
      <color indexed="40"/>
      <name val="HG丸ｺﾞｼｯｸM-PRO"/>
      <family val="3"/>
    </font>
    <font>
      <b/>
      <sz val="12"/>
      <color indexed="10"/>
      <name val="HG丸ｺﾞｼｯｸM-PRO"/>
      <family val="3"/>
    </font>
    <font>
      <u val="single"/>
      <sz val="12"/>
      <color indexed="10"/>
      <name val="HG丸ｺﾞｼｯｸM-PRO"/>
      <family val="3"/>
    </font>
    <font>
      <b/>
      <sz val="14"/>
      <color indexed="10"/>
      <name val="メイリオ"/>
      <family val="3"/>
    </font>
    <font>
      <b/>
      <sz val="11"/>
      <color indexed="60"/>
      <name val="HG丸ｺﾞｼｯｸM-PRO"/>
      <family val="3"/>
    </font>
    <font>
      <b/>
      <u val="single"/>
      <sz val="11"/>
      <color indexed="60"/>
      <name val="HG丸ｺﾞｼｯｸM-PRO"/>
      <family val="3"/>
    </font>
    <font>
      <sz val="13"/>
      <name val="ＭＳ 明朝"/>
      <family val="1"/>
    </font>
    <font>
      <b/>
      <sz val="14"/>
      <color indexed="56"/>
      <name val="メイリオ"/>
      <family val="3"/>
    </font>
    <font>
      <b/>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10"/>
      <name val="HG丸ｺﾞｼｯｸM-PRO"/>
      <family val="3"/>
    </font>
    <font>
      <sz val="11"/>
      <color indexed="56"/>
      <name val="ＭＳ Ｐ明朝"/>
      <family val="1"/>
    </font>
    <font>
      <sz val="11"/>
      <color indexed="56"/>
      <name val="メイリオ"/>
      <family val="3"/>
    </font>
    <font>
      <b/>
      <sz val="13"/>
      <color indexed="10"/>
      <name val="メイリオ"/>
      <family val="3"/>
    </font>
    <font>
      <i/>
      <sz val="10"/>
      <color indexed="16"/>
      <name val="HG丸ｺﾞｼｯｸM-PRO"/>
      <family val="3"/>
    </font>
    <font>
      <sz val="14"/>
      <color indexed="28"/>
      <name val="ＭＳ 明朝"/>
      <family val="1"/>
    </font>
    <font>
      <b/>
      <sz val="12"/>
      <color indexed="28"/>
      <name val="ＭＳ Ｐゴシック"/>
      <family val="3"/>
    </font>
    <font>
      <b/>
      <sz val="11"/>
      <color indexed="16"/>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11"/>
      <color rgb="FFFF0000"/>
      <name val="HG丸ｺﾞｼｯｸM-PRO"/>
      <family val="3"/>
    </font>
    <font>
      <sz val="11"/>
      <color rgb="FF002060"/>
      <name val="ＭＳ Ｐ明朝"/>
      <family val="1"/>
    </font>
    <font>
      <sz val="11"/>
      <color rgb="FF002060"/>
      <name val="メイリオ"/>
      <family val="3"/>
    </font>
    <font>
      <b/>
      <sz val="13"/>
      <color rgb="FFFF0000"/>
      <name val="メイリオ"/>
      <family val="3"/>
    </font>
    <font>
      <sz val="12"/>
      <color rgb="FFFF0000"/>
      <name val="HG丸ｺﾞｼｯｸM-PRO"/>
      <family val="3"/>
    </font>
    <font>
      <b/>
      <sz val="14"/>
      <color rgb="FFFF0000"/>
      <name val="メイリオ"/>
      <family val="3"/>
    </font>
    <font>
      <b/>
      <sz val="11"/>
      <color theme="5" tint="-0.4999699890613556"/>
      <name val="メイリオ"/>
      <family val="3"/>
    </font>
    <font>
      <sz val="12"/>
      <color rgb="FF002060"/>
      <name val="メイリオ"/>
      <family val="3"/>
    </font>
    <font>
      <sz val="12"/>
      <color rgb="FFFF0000"/>
      <name val="メイリオ"/>
      <family val="3"/>
    </font>
    <font>
      <sz val="11"/>
      <color rgb="FFFF0000"/>
      <name val="ＭＳ 明朝"/>
      <family val="1"/>
    </font>
    <font>
      <sz val="12"/>
      <color rgb="FF002060"/>
      <name val="ＭＳ ゴシック"/>
      <family val="3"/>
    </font>
    <font>
      <b/>
      <sz val="12"/>
      <color theme="7" tint="-0.4999699890613556"/>
      <name val="Cambria"/>
      <family val="3"/>
    </font>
    <font>
      <i/>
      <sz val="10"/>
      <color theme="5" tint="-0.4999699890613556"/>
      <name val="HG丸ｺﾞｼｯｸM-PRO"/>
      <family val="3"/>
    </font>
    <font>
      <b/>
      <sz val="11"/>
      <color rgb="FFC00000"/>
      <name val="HG丸ｺﾞｼｯｸM-PRO"/>
      <family val="3"/>
    </font>
    <font>
      <b/>
      <sz val="12"/>
      <color rgb="FF002060"/>
      <name val="ＭＳ ゴシック"/>
      <family val="3"/>
    </font>
    <font>
      <b/>
      <sz val="14"/>
      <color rgb="FF002060"/>
      <name val="メイリオ"/>
      <family val="3"/>
    </font>
    <font>
      <sz val="14"/>
      <color theme="7" tint="-0.4999699890613556"/>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medium"/>
      <bottom style="thin"/>
    </border>
    <border>
      <left style="thin"/>
      <right style="dashed"/>
      <top style="thin"/>
      <bottom style="thin"/>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style="medium">
        <color rgb="FF00B0F0"/>
      </left>
      <right style="medium">
        <color rgb="FF00B0F0"/>
      </right>
      <top style="medium">
        <color rgb="FF00B0F0"/>
      </top>
      <bottom style="medium">
        <color rgb="FF00B0F0"/>
      </bottom>
    </border>
    <border>
      <left style="thin"/>
      <right>
        <color indexed="63"/>
      </right>
      <top>
        <color indexed="63"/>
      </top>
      <bottom>
        <color indexed="63"/>
      </bottom>
    </border>
    <border>
      <left>
        <color indexed="63"/>
      </left>
      <right>
        <color indexed="63"/>
      </right>
      <top>
        <color indexed="63"/>
      </top>
      <bottom style="thin"/>
    </border>
    <border>
      <left style="medium">
        <color rgb="FF00B0F0"/>
      </left>
      <right>
        <color indexed="63"/>
      </right>
      <top>
        <color indexed="63"/>
      </top>
      <bottom>
        <color indexed="63"/>
      </bottom>
    </border>
    <border>
      <left>
        <color indexed="63"/>
      </left>
      <right>
        <color indexed="63"/>
      </right>
      <top style="thin"/>
      <bottom>
        <color indexed="63"/>
      </bottom>
    </border>
    <border>
      <left>
        <color indexed="63"/>
      </left>
      <right style="dotted"/>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left style="dashed"/>
      <right style="dashed"/>
      <top style="medium"/>
      <bottom style="thin"/>
    </border>
    <border>
      <left style="dashed"/>
      <right style="thin"/>
      <top style="medium"/>
      <bottom style="thin"/>
    </border>
    <border>
      <left style="dashed"/>
      <right style="dashed"/>
      <top style="thin"/>
      <bottom style="thin"/>
    </border>
    <border>
      <left style="dashed"/>
      <right style="thin"/>
      <top style="thin"/>
      <bottom style="thin"/>
    </border>
    <border>
      <left style="dashed"/>
      <right style="dashed"/>
      <top style="medium"/>
      <bottom style="medium"/>
    </border>
    <border>
      <left style="dashed"/>
      <right style="medium"/>
      <top style="medium"/>
      <bottom style="medium"/>
    </border>
    <border>
      <left style="medium"/>
      <right style="dashed"/>
      <top style="medium"/>
      <bottom style="medium"/>
    </border>
    <border>
      <left style="dashed"/>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6">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62" fillId="0" borderId="0" applyFont="0" applyFill="0" applyBorder="0" applyAlignment="0" applyProtection="0"/>
    <xf numFmtId="9" fontId="0" fillId="0" borderId="0" applyFont="0" applyFill="0" applyBorder="0" applyAlignment="0" applyProtection="0"/>
    <xf numFmtId="0" fontId="62"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62" fillId="0" borderId="0" applyFont="0" applyFill="0" applyBorder="0" applyAlignment="0" applyProtection="0"/>
    <xf numFmtId="40" fontId="62"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62" fillId="0" borderId="0" applyFont="0" applyFill="0" applyBorder="0" applyAlignment="0" applyProtection="0"/>
    <xf numFmtId="8" fontId="62" fillId="0" borderId="0" applyFont="0" applyFill="0" applyBorder="0" applyAlignment="0" applyProtection="0"/>
    <xf numFmtId="0" fontId="7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32" borderId="0" applyNumberFormat="0" applyBorder="0" applyAlignment="0" applyProtection="0"/>
  </cellStyleXfs>
  <cellXfs count="113">
    <xf numFmtId="0" fontId="0" fillId="0" borderId="0" xfId="0" applyAlignment="1">
      <alignment/>
    </xf>
    <xf numFmtId="0" fontId="2" fillId="0" borderId="0" xfId="63" applyFont="1" applyProtection="1">
      <alignment vertical="center"/>
      <protection locked="0"/>
    </xf>
    <xf numFmtId="0" fontId="2" fillId="0" borderId="0" xfId="63" applyFont="1" applyProtection="1">
      <alignment vertical="center"/>
      <protection/>
    </xf>
    <xf numFmtId="0" fontId="8" fillId="0" borderId="0" xfId="0" applyFont="1" applyFill="1" applyAlignment="1" applyProtection="1">
      <alignment horizontal="left" vertical="center" shrinkToFit="1"/>
      <protection/>
    </xf>
    <xf numFmtId="0" fontId="8" fillId="33" borderId="0" xfId="0" applyFont="1" applyFill="1" applyAlignment="1" applyProtection="1">
      <alignment horizontal="left" vertical="center" shrinkToFit="1"/>
      <protection/>
    </xf>
    <xf numFmtId="0" fontId="10" fillId="0" borderId="10" xfId="0" applyFont="1" applyFill="1" applyBorder="1" applyAlignment="1" applyProtection="1">
      <alignment horizontal="center" vertical="center" shrinkToFit="1"/>
      <protection/>
    </xf>
    <xf numFmtId="0" fontId="10" fillId="0" borderId="11" xfId="0" applyFont="1" applyFill="1" applyBorder="1" applyAlignment="1" applyProtection="1">
      <alignment horizontal="center" vertical="center" shrinkToFit="1"/>
      <protection/>
    </xf>
    <xf numFmtId="0" fontId="79" fillId="0" borderId="12" xfId="0" applyFont="1" applyFill="1" applyBorder="1" applyAlignment="1" applyProtection="1">
      <alignment horizontal="left" vertical="center" wrapText="1" shrinkToFit="1"/>
      <protection/>
    </xf>
    <xf numFmtId="0" fontId="79" fillId="0" borderId="12" xfId="0" applyFont="1" applyFill="1" applyBorder="1" applyAlignment="1" applyProtection="1">
      <alignment horizontal="left" vertical="center" shrinkToFit="1"/>
      <protection/>
    </xf>
    <xf numFmtId="0" fontId="18" fillId="34" borderId="13" xfId="64" applyFont="1" applyFill="1" applyBorder="1" applyAlignment="1">
      <alignment horizontal="center" vertical="center"/>
      <protection/>
    </xf>
    <xf numFmtId="0" fontId="18" fillId="34" borderId="14" xfId="64" applyFont="1" applyFill="1" applyBorder="1" applyAlignment="1">
      <alignment horizontal="center" vertical="center" shrinkToFit="1"/>
      <protection/>
    </xf>
    <xf numFmtId="176" fontId="7" fillId="28" borderId="15" xfId="64" applyNumberFormat="1" applyFont="1" applyFill="1" applyBorder="1" applyAlignment="1" applyProtection="1">
      <alignment horizontal="center" vertical="center" shrinkToFit="1"/>
      <protection locked="0"/>
    </xf>
    <xf numFmtId="176" fontId="2" fillId="0" borderId="13" xfId="64" applyNumberFormat="1" applyFont="1" applyFill="1" applyBorder="1" applyAlignment="1">
      <alignment horizontal="center" vertical="center" shrinkToFit="1"/>
      <protection/>
    </xf>
    <xf numFmtId="0" fontId="18" fillId="0" borderId="0" xfId="64" applyFont="1" applyFill="1" applyBorder="1" applyAlignment="1">
      <alignment horizontal="center" vertical="top"/>
      <protection/>
    </xf>
    <xf numFmtId="0" fontId="80" fillId="34" borderId="13" xfId="64" applyFont="1" applyFill="1" applyBorder="1" applyAlignment="1">
      <alignment horizontal="center" vertical="center" shrinkToFit="1"/>
      <protection/>
    </xf>
    <xf numFmtId="0" fontId="18" fillId="34" borderId="13" xfId="64" applyFont="1" applyFill="1" applyBorder="1" applyAlignment="1">
      <alignment horizontal="center" vertical="center" shrinkToFit="1"/>
      <protection/>
    </xf>
    <xf numFmtId="0" fontId="81" fillId="34" borderId="13" xfId="64" applyFont="1" applyFill="1" applyBorder="1" applyAlignment="1">
      <alignment horizontal="center" vertical="center" shrinkToFit="1"/>
      <protection/>
    </xf>
    <xf numFmtId="0" fontId="18" fillId="0" borderId="16" xfId="64" applyFont="1" applyFill="1" applyBorder="1" applyAlignment="1">
      <alignment horizontal="center" vertical="top"/>
      <protection/>
    </xf>
    <xf numFmtId="176" fontId="2" fillId="0" borderId="0" xfId="64" applyNumberFormat="1" applyFont="1" applyFill="1" applyBorder="1" applyAlignment="1">
      <alignment horizontal="center" vertical="center" shrinkToFit="1"/>
      <protection/>
    </xf>
    <xf numFmtId="0" fontId="18" fillId="0" borderId="0" xfId="64" applyFont="1" applyFill="1" applyBorder="1">
      <alignment vertical="center"/>
      <protection/>
    </xf>
    <xf numFmtId="0" fontId="19" fillId="0" borderId="0" xfId="64" applyFont="1" applyFill="1" applyBorder="1" applyAlignment="1">
      <alignment horizontal="left" vertical="center" wrapText="1"/>
      <protection/>
    </xf>
    <xf numFmtId="176" fontId="7" fillId="0" borderId="0" xfId="64" applyNumberFormat="1" applyFont="1" applyFill="1" applyBorder="1" applyAlignment="1" applyProtection="1">
      <alignment horizontal="center" vertical="center" shrinkToFit="1"/>
      <protection locked="0"/>
    </xf>
    <xf numFmtId="0" fontId="19" fillId="0" borderId="0" xfId="64" applyFont="1" applyFill="1" applyBorder="1" applyAlignment="1" quotePrefix="1">
      <alignment horizontal="right"/>
      <protection/>
    </xf>
    <xf numFmtId="0" fontId="18" fillId="0" borderId="0" xfId="64" applyFont="1" applyFill="1" applyBorder="1" applyAlignment="1">
      <alignment/>
      <protection/>
    </xf>
    <xf numFmtId="0" fontId="0" fillId="0" borderId="0" xfId="0" applyAlignment="1">
      <alignment/>
    </xf>
    <xf numFmtId="0" fontId="18" fillId="0" borderId="0" xfId="64" applyFont="1" applyFill="1" applyBorder="1" applyAlignment="1">
      <alignment horizontal="center" vertical="center" wrapText="1"/>
      <protection/>
    </xf>
    <xf numFmtId="0" fontId="4" fillId="0" borderId="0" xfId="64" applyFont="1" applyFill="1" applyBorder="1" applyAlignment="1">
      <alignment horizontal="center" vertical="center" shrinkToFit="1"/>
      <protection/>
    </xf>
    <xf numFmtId="0" fontId="17" fillId="0" borderId="0" xfId="64" applyFont="1" applyFill="1" applyBorder="1" applyAlignment="1">
      <alignment horizontal="center" vertical="center" shrinkToFit="1"/>
      <protection/>
    </xf>
    <xf numFmtId="0" fontId="7" fillId="33" borderId="0" xfId="64" applyFont="1" applyFill="1">
      <alignment vertical="center"/>
      <protection/>
    </xf>
    <xf numFmtId="0" fontId="18" fillId="33" borderId="0" xfId="64" applyFont="1" applyFill="1">
      <alignment vertical="center"/>
      <protection/>
    </xf>
    <xf numFmtId="0" fontId="18" fillId="33" borderId="0" xfId="64" applyFont="1" applyFill="1" applyBorder="1">
      <alignment vertical="center"/>
      <protection/>
    </xf>
    <xf numFmtId="0" fontId="18" fillId="33" borderId="0" xfId="64" applyFont="1" applyFill="1" applyAlignment="1">
      <alignment horizontal="center" vertical="center"/>
      <protection/>
    </xf>
    <xf numFmtId="0" fontId="7" fillId="0" borderId="0" xfId="64" applyFont="1" applyFill="1">
      <alignment vertical="center"/>
      <protection/>
    </xf>
    <xf numFmtId="0" fontId="17" fillId="0" borderId="0" xfId="64" applyFont="1" applyFill="1" applyAlignment="1">
      <alignment vertical="center"/>
      <protection/>
    </xf>
    <xf numFmtId="0" fontId="18" fillId="0" borderId="0" xfId="64" applyFont="1" applyFill="1">
      <alignment vertical="center"/>
      <protection/>
    </xf>
    <xf numFmtId="0" fontId="17" fillId="0" borderId="0" xfId="64" applyFont="1" applyFill="1" applyAlignment="1">
      <alignment horizontal="center" vertical="center"/>
      <protection/>
    </xf>
    <xf numFmtId="0" fontId="7" fillId="0" borderId="0" xfId="64" applyFont="1" applyFill="1" applyAlignment="1">
      <alignment horizontal="right" vertical="center"/>
      <protection/>
    </xf>
    <xf numFmtId="0" fontId="4" fillId="0" borderId="17" xfId="64" applyFont="1" applyFill="1" applyBorder="1" applyAlignment="1">
      <alignment/>
      <protection/>
    </xf>
    <xf numFmtId="0" fontId="18" fillId="0" borderId="17" xfId="64" applyFont="1" applyFill="1" applyBorder="1" applyAlignment="1">
      <alignment horizontal="left" vertical="center" wrapText="1"/>
      <protection/>
    </xf>
    <xf numFmtId="0" fontId="19" fillId="0" borderId="17" xfId="64" applyFont="1" applyFill="1" applyBorder="1" applyAlignment="1" quotePrefix="1">
      <alignment horizontal="right"/>
      <protection/>
    </xf>
    <xf numFmtId="0" fontId="2" fillId="0" borderId="0" xfId="64" applyFont="1" applyFill="1" applyBorder="1" applyAlignment="1">
      <alignment horizontal="center"/>
      <protection/>
    </xf>
    <xf numFmtId="10" fontId="82" fillId="0" borderId="13" xfId="43" applyNumberFormat="1" applyFont="1" applyFill="1" applyBorder="1" applyAlignment="1" quotePrefix="1">
      <alignment horizontal="center" vertical="center" shrinkToFit="1"/>
    </xf>
    <xf numFmtId="0" fontId="2" fillId="0" borderId="0" xfId="64" applyFont="1" applyFill="1" applyAlignment="1">
      <alignment horizontal="right" vertical="center"/>
      <protection/>
    </xf>
    <xf numFmtId="0" fontId="7" fillId="0" borderId="18" xfId="64" applyFont="1" applyFill="1" applyBorder="1" applyAlignment="1">
      <alignment vertical="center"/>
      <protection/>
    </xf>
    <xf numFmtId="0" fontId="7" fillId="0" borderId="0" xfId="64" applyFont="1" applyFill="1" applyAlignment="1">
      <alignment vertical="center"/>
      <protection/>
    </xf>
    <xf numFmtId="0" fontId="83" fillId="0" borderId="0" xfId="64" applyFont="1" applyFill="1" applyAlignment="1">
      <alignment vertical="top" wrapText="1"/>
      <protection/>
    </xf>
    <xf numFmtId="0" fontId="4" fillId="0" borderId="0" xfId="64" applyFont="1" applyFill="1" applyBorder="1" applyAlignment="1">
      <alignment/>
      <protection/>
    </xf>
    <xf numFmtId="0" fontId="17" fillId="0" borderId="0" xfId="64" applyFont="1" applyFill="1" applyBorder="1" applyAlignment="1">
      <alignment horizontal="center" vertical="center"/>
      <protection/>
    </xf>
    <xf numFmtId="0" fontId="83" fillId="0" borderId="0" xfId="64" applyFont="1" applyFill="1" applyBorder="1" applyAlignment="1">
      <alignment vertical="top" wrapText="1"/>
      <protection/>
    </xf>
    <xf numFmtId="0" fontId="19" fillId="0" borderId="19" xfId="64" applyFont="1" applyFill="1" applyBorder="1" applyAlignment="1" quotePrefix="1">
      <alignment horizontal="right"/>
      <protection/>
    </xf>
    <xf numFmtId="0" fontId="18" fillId="0" borderId="0" xfId="64" applyFont="1" applyFill="1" applyBorder="1" applyAlignment="1">
      <alignment horizontal="left" wrapText="1"/>
      <protection/>
    </xf>
    <xf numFmtId="0" fontId="18" fillId="0" borderId="20" xfId="64" applyFont="1" applyFill="1" applyBorder="1" applyAlignment="1">
      <alignment vertical="center" wrapText="1"/>
      <protection/>
    </xf>
    <xf numFmtId="0" fontId="18" fillId="34" borderId="13" xfId="64" applyFont="1" applyFill="1" applyBorder="1" applyAlignment="1">
      <alignment horizontal="left" vertical="center" wrapText="1"/>
      <protection/>
    </xf>
    <xf numFmtId="0" fontId="84" fillId="28" borderId="15" xfId="64" applyFont="1" applyFill="1" applyBorder="1" applyAlignment="1" applyProtection="1">
      <alignment horizontal="center" vertical="center"/>
      <protection locked="0"/>
    </xf>
    <xf numFmtId="10" fontId="82" fillId="0" borderId="13" xfId="43" applyNumberFormat="1" applyFont="1" applyFill="1" applyBorder="1" applyAlignment="1" quotePrefix="1">
      <alignment horizontal="center" vertical="center" shrinkToFit="1"/>
    </xf>
    <xf numFmtId="0" fontId="85" fillId="0" borderId="0" xfId="64" applyFont="1" applyFill="1" applyBorder="1" applyAlignment="1">
      <alignment vertical="center" wrapText="1" shrinkToFit="1"/>
      <protection/>
    </xf>
    <xf numFmtId="0" fontId="4" fillId="0" borderId="0" xfId="63" applyFont="1" applyAlignment="1" applyProtection="1">
      <alignment horizontal="center" vertical="center"/>
      <protection/>
    </xf>
    <xf numFmtId="0" fontId="86" fillId="0" borderId="0" xfId="63" applyFont="1" applyAlignment="1" applyProtection="1">
      <alignment horizontal="left" vertical="center" wrapText="1"/>
      <protection/>
    </xf>
    <xf numFmtId="0" fontId="81" fillId="0" borderId="0" xfId="63" applyFont="1" applyAlignment="1" applyProtection="1">
      <alignment horizontal="left" vertical="top" wrapText="1"/>
      <protection/>
    </xf>
    <xf numFmtId="0" fontId="87" fillId="0" borderId="0" xfId="63" applyFont="1" applyAlignment="1" applyProtection="1">
      <alignment horizontal="left" vertical="center" wrapText="1"/>
      <protection/>
    </xf>
    <xf numFmtId="0" fontId="12" fillId="0" borderId="21" xfId="0" applyFont="1" applyFill="1" applyBorder="1" applyAlignment="1" applyProtection="1">
      <alignment horizontal="center" vertical="center" shrinkToFit="1"/>
      <protection/>
    </xf>
    <xf numFmtId="0" fontId="12" fillId="0" borderId="22" xfId="0" applyFont="1" applyFill="1" applyBorder="1" applyAlignment="1" applyProtection="1">
      <alignment horizontal="center" vertical="center" shrinkToFit="1"/>
      <protection/>
    </xf>
    <xf numFmtId="0" fontId="15" fillId="0" borderId="22" xfId="0" applyFont="1" applyFill="1" applyBorder="1" applyAlignment="1" applyProtection="1">
      <alignment horizontal="center" vertical="center" shrinkToFit="1"/>
      <protection locked="0"/>
    </xf>
    <xf numFmtId="0" fontId="15" fillId="0" borderId="23" xfId="0" applyFont="1" applyFill="1" applyBorder="1" applyAlignment="1" applyProtection="1">
      <alignment horizontal="center" vertical="center" shrinkToFit="1"/>
      <protection locked="0"/>
    </xf>
    <xf numFmtId="0" fontId="15" fillId="0" borderId="24" xfId="0" applyFont="1" applyFill="1" applyBorder="1" applyAlignment="1" applyProtection="1">
      <alignment horizontal="center" vertical="center" shrinkToFit="1"/>
      <protection locked="0"/>
    </xf>
    <xf numFmtId="58" fontId="16" fillId="0" borderId="22" xfId="0" applyNumberFormat="1" applyFont="1" applyFill="1" applyBorder="1" applyAlignment="1" applyProtection="1">
      <alignment horizontal="center" vertical="center" shrinkToFit="1"/>
      <protection locked="0"/>
    </xf>
    <xf numFmtId="58" fontId="16" fillId="0" borderId="23" xfId="0" applyNumberFormat="1" applyFont="1" applyFill="1" applyBorder="1" applyAlignment="1" applyProtection="1">
      <alignment horizontal="center" vertical="center" shrinkToFit="1"/>
      <protection locked="0"/>
    </xf>
    <xf numFmtId="0" fontId="88" fillId="0" borderId="25" xfId="0" applyFont="1" applyFill="1" applyBorder="1" applyAlignment="1" applyProtection="1">
      <alignment horizontal="left" vertical="center" wrapText="1"/>
      <protection/>
    </xf>
    <xf numFmtId="0" fontId="88" fillId="0" borderId="26" xfId="0" applyFont="1" applyFill="1" applyBorder="1" applyAlignment="1" applyProtection="1">
      <alignment horizontal="left" vertical="center" wrapText="1"/>
      <protection/>
    </xf>
    <xf numFmtId="0" fontId="11" fillId="0" borderId="27" xfId="0" applyFont="1" applyFill="1" applyBorder="1" applyAlignment="1" applyProtection="1">
      <alignment horizontal="left" vertical="center" wrapText="1"/>
      <protection/>
    </xf>
    <xf numFmtId="0" fontId="11" fillId="0" borderId="28"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11" fillId="0" borderId="26" xfId="0" applyFont="1" applyFill="1" applyBorder="1" applyAlignment="1" applyProtection="1">
      <alignment horizontal="left" vertical="center" wrapText="1"/>
      <protection/>
    </xf>
    <xf numFmtId="0" fontId="89" fillId="28" borderId="29" xfId="0" applyFont="1" applyFill="1" applyBorder="1" applyAlignment="1" applyProtection="1">
      <alignment horizontal="left" vertical="center" wrapText="1" shrinkToFit="1"/>
      <protection/>
    </xf>
    <xf numFmtId="0" fontId="89" fillId="28" borderId="30" xfId="0" applyFont="1" applyFill="1" applyBorder="1" applyAlignment="1" applyProtection="1">
      <alignment horizontal="left" vertical="center" wrapText="1" shrinkToFit="1"/>
      <protection/>
    </xf>
    <xf numFmtId="0" fontId="90" fillId="3" borderId="0" xfId="0" applyFont="1" applyFill="1" applyAlignment="1" applyProtection="1">
      <alignment horizontal="left" vertical="center" shrinkToFit="1"/>
      <protection/>
    </xf>
    <xf numFmtId="0" fontId="91" fillId="0" borderId="0" xfId="0" applyFont="1" applyFill="1" applyBorder="1" applyAlignment="1" applyProtection="1">
      <alignment horizontal="left" vertical="center" wrapText="1" shrinkToFit="1"/>
      <protection/>
    </xf>
    <xf numFmtId="0" fontId="91" fillId="0" borderId="0" xfId="0" applyFont="1" applyFill="1" applyBorder="1" applyAlignment="1" applyProtection="1">
      <alignment horizontal="left" vertical="center" shrinkToFit="1"/>
      <protection/>
    </xf>
    <xf numFmtId="0" fontId="9" fillId="0" borderId="31" xfId="0" applyFont="1" applyFill="1" applyBorder="1" applyAlignment="1" applyProtection="1">
      <alignment horizontal="center" vertical="center" shrinkToFit="1"/>
      <protection/>
    </xf>
    <xf numFmtId="0" fontId="9" fillId="0" borderId="29" xfId="0" applyFont="1" applyFill="1" applyBorder="1" applyAlignment="1" applyProtection="1">
      <alignment horizontal="center" vertical="center" shrinkToFit="1"/>
      <protection/>
    </xf>
    <xf numFmtId="0" fontId="92" fillId="0" borderId="25" xfId="0" applyFont="1" applyFill="1" applyBorder="1" applyAlignment="1" applyProtection="1">
      <alignment horizontal="left" vertical="center" shrinkToFit="1"/>
      <protection/>
    </xf>
    <xf numFmtId="0" fontId="92" fillId="0" borderId="26" xfId="0" applyFont="1" applyFill="1" applyBorder="1" applyAlignment="1" applyProtection="1">
      <alignment horizontal="left" vertical="center" shrinkToFit="1"/>
      <protection/>
    </xf>
    <xf numFmtId="0" fontId="89" fillId="28" borderId="29" xfId="0" applyFont="1" applyFill="1" applyBorder="1" applyAlignment="1" applyProtection="1">
      <alignment horizontal="left" vertical="center" shrinkToFit="1"/>
      <protection/>
    </xf>
    <xf numFmtId="0" fontId="89" fillId="28" borderId="30" xfId="0" applyFont="1" applyFill="1" applyBorder="1" applyAlignment="1" applyProtection="1">
      <alignment horizontal="left" vertical="center" shrinkToFit="1"/>
      <protection/>
    </xf>
    <xf numFmtId="0" fontId="93" fillId="28" borderId="29" xfId="0" applyFont="1" applyFill="1" applyBorder="1" applyAlignment="1" applyProtection="1">
      <alignment horizontal="left" vertical="center" wrapText="1" shrinkToFit="1"/>
      <protection/>
    </xf>
    <xf numFmtId="0" fontId="93" fillId="28" borderId="30" xfId="0" applyFont="1" applyFill="1" applyBorder="1" applyAlignment="1" applyProtection="1">
      <alignment horizontal="left" vertical="center" wrapText="1" shrinkToFit="1"/>
      <protection/>
    </xf>
    <xf numFmtId="0" fontId="11" fillId="0" borderId="32" xfId="0" applyFont="1" applyFill="1" applyBorder="1" applyAlignment="1" applyProtection="1">
      <alignment horizontal="left" vertical="center" shrinkToFit="1"/>
      <protection/>
    </xf>
    <xf numFmtId="0" fontId="11" fillId="0" borderId="33" xfId="0" applyFont="1" applyFill="1" applyBorder="1" applyAlignment="1" applyProtection="1">
      <alignment horizontal="left" vertical="center" shrinkToFit="1"/>
      <protection/>
    </xf>
    <xf numFmtId="0" fontId="11" fillId="0" borderId="34" xfId="0" applyFont="1" applyFill="1" applyBorder="1" applyAlignment="1" applyProtection="1">
      <alignment horizontal="left" vertical="center" shrinkToFit="1"/>
      <protection/>
    </xf>
    <xf numFmtId="0" fontId="28" fillId="0" borderId="0" xfId="64" applyFont="1" applyFill="1" applyAlignment="1">
      <alignment horizontal="center" vertical="center"/>
      <protection/>
    </xf>
    <xf numFmtId="0" fontId="94" fillId="3" borderId="0" xfId="64" applyFont="1" applyFill="1" applyAlignment="1">
      <alignment horizontal="left" vertical="center"/>
      <protection/>
    </xf>
    <xf numFmtId="0" fontId="7" fillId="0" borderId="18" xfId="64" applyFont="1" applyFill="1" applyBorder="1" applyAlignment="1">
      <alignment horizontal="left" vertical="center"/>
      <protection/>
    </xf>
    <xf numFmtId="0" fontId="7" fillId="0" borderId="0" xfId="64" applyFont="1" applyFill="1" applyAlignment="1">
      <alignment horizontal="left" vertical="center"/>
      <protection/>
    </xf>
    <xf numFmtId="0" fontId="83" fillId="0" borderId="0" xfId="64" applyFont="1" applyFill="1" applyBorder="1" applyAlignment="1">
      <alignment horizontal="left" vertical="top" wrapText="1"/>
      <protection/>
    </xf>
    <xf numFmtId="0" fontId="83" fillId="0" borderId="0" xfId="64" applyFont="1" applyFill="1" applyBorder="1" applyAlignment="1">
      <alignment horizontal="left" vertical="top"/>
      <protection/>
    </xf>
    <xf numFmtId="0" fontId="20" fillId="0" borderId="17" xfId="64" applyFont="1" applyFill="1" applyBorder="1" applyAlignment="1">
      <alignment horizontal="center"/>
      <protection/>
    </xf>
    <xf numFmtId="0" fontId="2" fillId="0" borderId="17" xfId="64" applyFont="1" applyFill="1" applyBorder="1" applyAlignment="1">
      <alignment horizontal="center"/>
      <protection/>
    </xf>
    <xf numFmtId="0" fontId="2" fillId="0" borderId="17" xfId="64" applyFont="1" applyFill="1" applyBorder="1" applyAlignment="1" quotePrefix="1">
      <alignment horizontal="center"/>
      <protection/>
    </xf>
    <xf numFmtId="0" fontId="35" fillId="0" borderId="0" xfId="64" applyFont="1" applyFill="1" applyBorder="1" applyAlignment="1">
      <alignment horizontal="left" vertical="top" wrapText="1"/>
      <protection/>
    </xf>
    <xf numFmtId="0" fontId="85" fillId="0" borderId="35" xfId="64" applyFont="1" applyFill="1" applyBorder="1" applyAlignment="1">
      <alignment horizontal="left" vertical="center" wrapText="1" shrinkToFit="1"/>
      <protection/>
    </xf>
    <xf numFmtId="0" fontId="85" fillId="0" borderId="20" xfId="64" applyFont="1" applyFill="1" applyBorder="1" applyAlignment="1">
      <alignment horizontal="left" vertical="center" shrinkToFit="1"/>
      <protection/>
    </xf>
    <xf numFmtId="0" fontId="83" fillId="0" borderId="0" xfId="64" applyFont="1" applyFill="1" applyAlignment="1">
      <alignment horizontal="left" vertical="top" wrapText="1"/>
      <protection/>
    </xf>
    <xf numFmtId="0" fontId="95" fillId="0" borderId="36" xfId="64" applyFont="1" applyFill="1" applyBorder="1" applyAlignment="1">
      <alignment horizontal="left" vertical="center" wrapText="1"/>
      <protection/>
    </xf>
    <xf numFmtId="0" fontId="95" fillId="0" borderId="37" xfId="64" applyFont="1" applyFill="1" applyBorder="1" applyAlignment="1">
      <alignment horizontal="left" vertical="center" wrapText="1"/>
      <protection/>
    </xf>
    <xf numFmtId="0" fontId="95" fillId="0" borderId="38" xfId="64" applyFont="1" applyFill="1" applyBorder="1" applyAlignment="1">
      <alignment horizontal="left" vertical="center" wrapText="1"/>
      <protection/>
    </xf>
    <xf numFmtId="0" fontId="95" fillId="0" borderId="39" xfId="64" applyFont="1" applyFill="1" applyBorder="1" applyAlignment="1">
      <alignment horizontal="left" vertical="center" wrapText="1"/>
      <protection/>
    </xf>
    <xf numFmtId="0" fontId="95" fillId="0" borderId="0" xfId="64" applyFont="1" applyFill="1" applyBorder="1" applyAlignment="1">
      <alignment horizontal="left" vertical="center" wrapText="1"/>
      <protection/>
    </xf>
    <xf numFmtId="0" fontId="95" fillId="0" borderId="20" xfId="64" applyFont="1" applyFill="1" applyBorder="1" applyAlignment="1">
      <alignment horizontal="left" vertical="center" wrapText="1"/>
      <protection/>
    </xf>
    <xf numFmtId="0" fontId="95" fillId="0" borderId="40" xfId="64" applyFont="1" applyFill="1" applyBorder="1" applyAlignment="1">
      <alignment horizontal="left" vertical="center" wrapText="1"/>
      <protection/>
    </xf>
    <xf numFmtId="0" fontId="95" fillId="0" borderId="41" xfId="64" applyFont="1" applyFill="1" applyBorder="1" applyAlignment="1">
      <alignment horizontal="left" vertical="center" wrapText="1"/>
      <protection/>
    </xf>
    <xf numFmtId="0" fontId="95" fillId="0" borderId="42" xfId="64" applyFont="1" applyFill="1" applyBorder="1" applyAlignment="1">
      <alignment horizontal="left" vertical="center" wrapText="1"/>
      <protection/>
    </xf>
    <xf numFmtId="10" fontId="82" fillId="0" borderId="13" xfId="43" applyNumberFormat="1" applyFont="1" applyFill="1" applyBorder="1" applyAlignment="1" quotePrefix="1">
      <alignment horizontal="center" vertical="center" shrinkToFit="1"/>
    </xf>
    <xf numFmtId="0" fontId="20" fillId="0" borderId="19" xfId="64"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良い" xfId="65"/>
  </cellStyles>
  <dxfs count="2">
    <dxf>
      <font>
        <color theme="0" tint="-0.04997999966144562"/>
      </font>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
  <sheetViews>
    <sheetView showGridLines="0" showRowColHeaders="0" tabSelected="1" zoomScale="110" zoomScaleNormal="110" zoomScalePageLayoutView="0" workbookViewId="0" topLeftCell="A1">
      <pane xSplit="19" ySplit="22" topLeftCell="T23" activePane="bottomRight" state="frozen"/>
      <selection pane="topLeft" activeCell="B4" sqref="B4:S4"/>
      <selection pane="topRight" activeCell="B4" sqref="B4:S4"/>
      <selection pane="bottomLeft" activeCell="B4" sqref="B4:S4"/>
      <selection pane="bottomRight" activeCell="L1" sqref="L1"/>
    </sheetView>
  </sheetViews>
  <sheetFormatPr defaultColWidth="9.00390625" defaultRowHeight="13.5"/>
  <cols>
    <col min="1" max="1" width="4.75390625" style="2" customWidth="1"/>
    <col min="2" max="8" width="10.25390625" style="2" customWidth="1"/>
    <col min="9" max="16384" width="9.00390625" style="2" customWidth="1"/>
  </cols>
  <sheetData>
    <row r="1" ht="15.75" customHeight="1">
      <c r="A1" s="1"/>
    </row>
    <row r="2" spans="2:8" ht="27" customHeight="1">
      <c r="B2" s="56" t="s">
        <v>0</v>
      </c>
      <c r="C2" s="56"/>
      <c r="D2" s="56"/>
      <c r="E2" s="56"/>
      <c r="F2" s="56"/>
      <c r="G2" s="56"/>
      <c r="H2" s="56"/>
    </row>
    <row r="3" spans="2:8" ht="43.5" customHeight="1">
      <c r="B3" s="57" t="s">
        <v>1</v>
      </c>
      <c r="C3" s="57"/>
      <c r="D3" s="57"/>
      <c r="E3" s="57"/>
      <c r="F3" s="57"/>
      <c r="G3" s="57"/>
      <c r="H3" s="57"/>
    </row>
    <row r="4" spans="2:8" ht="21.75" customHeight="1">
      <c r="B4" s="58"/>
      <c r="C4" s="58"/>
      <c r="D4" s="58"/>
      <c r="E4" s="58"/>
      <c r="F4" s="58"/>
      <c r="G4" s="58"/>
      <c r="H4" s="58"/>
    </row>
    <row r="5" spans="2:8" ht="72.75" customHeight="1">
      <c r="B5" s="57" t="s">
        <v>39</v>
      </c>
      <c r="C5" s="57"/>
      <c r="D5" s="57"/>
      <c r="E5" s="57"/>
      <c r="F5" s="57"/>
      <c r="G5" s="57"/>
      <c r="H5" s="57"/>
    </row>
    <row r="6" spans="2:8" ht="45.75" customHeight="1">
      <c r="B6" s="59" t="s">
        <v>27</v>
      </c>
      <c r="C6" s="59"/>
      <c r="D6" s="59"/>
      <c r="E6" s="59"/>
      <c r="F6" s="59"/>
      <c r="G6" s="59"/>
      <c r="H6" s="59"/>
    </row>
  </sheetData>
  <sheetProtection sheet="1" selectLockedCells="1" selectUnlockedCells="1"/>
  <mergeCells count="5">
    <mergeCell ref="B2:H2"/>
    <mergeCell ref="B3:H3"/>
    <mergeCell ref="B4:H4"/>
    <mergeCell ref="B5:H5"/>
    <mergeCell ref="B6:H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AA20"/>
  <sheetViews>
    <sheetView showGridLines="0" zoomScaleSheetLayoutView="100" zoomScalePageLayoutView="0" workbookViewId="0" topLeftCell="A1">
      <selection activeCell="C17" sqref="C17:Z17"/>
    </sheetView>
  </sheetViews>
  <sheetFormatPr defaultColWidth="9.00390625" defaultRowHeight="13.5"/>
  <cols>
    <col min="1" max="1" width="1.25" style="4" customWidth="1"/>
    <col min="2" max="26" width="3.625" style="4" customWidth="1"/>
    <col min="27" max="27" width="1.12109375" style="4" customWidth="1"/>
    <col min="28" max="16384" width="9.00390625" style="4" customWidth="1"/>
  </cols>
  <sheetData>
    <row r="1" spans="1:27" ht="18" customHeight="1">
      <c r="A1" s="75" t="s">
        <v>44</v>
      </c>
      <c r="B1" s="75"/>
      <c r="C1" s="75"/>
      <c r="D1" s="75"/>
      <c r="E1" s="75"/>
      <c r="F1" s="75"/>
      <c r="G1" s="75"/>
      <c r="H1" s="75"/>
      <c r="I1" s="75"/>
      <c r="J1" s="75"/>
      <c r="K1" s="75"/>
      <c r="L1" s="75"/>
      <c r="M1" s="75"/>
      <c r="N1" s="75"/>
      <c r="O1" s="75"/>
      <c r="P1" s="75"/>
      <c r="Q1" s="75"/>
      <c r="R1" s="75"/>
      <c r="S1" s="24"/>
      <c r="T1" s="24"/>
      <c r="U1" s="3"/>
      <c r="V1" s="3"/>
      <c r="W1" s="3"/>
      <c r="X1" s="3"/>
      <c r="Y1" s="3"/>
      <c r="Z1" s="3"/>
      <c r="AA1" s="3"/>
    </row>
    <row r="2" spans="1:27" ht="40.5" customHeight="1">
      <c r="A2" s="3"/>
      <c r="B2" s="76" t="s">
        <v>2</v>
      </c>
      <c r="C2" s="77"/>
      <c r="D2" s="77"/>
      <c r="E2" s="77"/>
      <c r="F2" s="77"/>
      <c r="G2" s="77"/>
      <c r="H2" s="77"/>
      <c r="I2" s="77"/>
      <c r="J2" s="77"/>
      <c r="K2" s="77"/>
      <c r="L2" s="77"/>
      <c r="M2" s="77"/>
      <c r="N2" s="77"/>
      <c r="O2" s="77"/>
      <c r="P2" s="77"/>
      <c r="Q2" s="77"/>
      <c r="R2" s="77"/>
      <c r="S2" s="77"/>
      <c r="T2" s="77"/>
      <c r="U2" s="77"/>
      <c r="V2" s="77"/>
      <c r="W2" s="77"/>
      <c r="X2" s="77"/>
      <c r="Y2" s="77"/>
      <c r="Z2" s="77"/>
      <c r="AA2" s="3"/>
    </row>
    <row r="3" spans="1:27" ht="11.25" customHeight="1" thickBot="1">
      <c r="A3" s="3"/>
      <c r="B3" s="7"/>
      <c r="C3" s="8"/>
      <c r="D3" s="8"/>
      <c r="E3" s="8"/>
      <c r="F3" s="8"/>
      <c r="G3" s="8"/>
      <c r="H3" s="8"/>
      <c r="I3" s="8"/>
      <c r="J3" s="8"/>
      <c r="K3" s="8"/>
      <c r="L3" s="8"/>
      <c r="M3" s="8"/>
      <c r="N3" s="8"/>
      <c r="O3" s="8"/>
      <c r="P3" s="8"/>
      <c r="Q3" s="8"/>
      <c r="R3" s="8"/>
      <c r="S3" s="8"/>
      <c r="T3" s="8"/>
      <c r="U3" s="8"/>
      <c r="V3" s="8"/>
      <c r="W3" s="8"/>
      <c r="X3" s="8"/>
      <c r="Y3" s="8"/>
      <c r="Z3" s="8"/>
      <c r="AA3" s="3"/>
    </row>
    <row r="4" spans="1:27" ht="66" customHeight="1" thickBot="1">
      <c r="A4" s="3"/>
      <c r="B4" s="78" t="s">
        <v>3</v>
      </c>
      <c r="C4" s="79"/>
      <c r="D4" s="73" t="s">
        <v>43</v>
      </c>
      <c r="E4" s="73"/>
      <c r="F4" s="73"/>
      <c r="G4" s="73"/>
      <c r="H4" s="73"/>
      <c r="I4" s="73"/>
      <c r="J4" s="73"/>
      <c r="K4" s="73"/>
      <c r="L4" s="73"/>
      <c r="M4" s="73"/>
      <c r="N4" s="73"/>
      <c r="O4" s="73"/>
      <c r="P4" s="73"/>
      <c r="Q4" s="73"/>
      <c r="R4" s="73"/>
      <c r="S4" s="73"/>
      <c r="T4" s="73"/>
      <c r="U4" s="73"/>
      <c r="V4" s="73"/>
      <c r="W4" s="73"/>
      <c r="X4" s="73"/>
      <c r="Y4" s="73"/>
      <c r="Z4" s="74"/>
      <c r="AA4" s="3"/>
    </row>
    <row r="5" spans="1:27" ht="65.25" customHeight="1">
      <c r="A5" s="3"/>
      <c r="B5" s="5" t="s">
        <v>3</v>
      </c>
      <c r="C5" s="71" t="s">
        <v>38</v>
      </c>
      <c r="D5" s="71"/>
      <c r="E5" s="71"/>
      <c r="F5" s="71"/>
      <c r="G5" s="71"/>
      <c r="H5" s="71"/>
      <c r="I5" s="71"/>
      <c r="J5" s="71"/>
      <c r="K5" s="71"/>
      <c r="L5" s="71"/>
      <c r="M5" s="71"/>
      <c r="N5" s="71"/>
      <c r="O5" s="71"/>
      <c r="P5" s="71"/>
      <c r="Q5" s="71"/>
      <c r="R5" s="71"/>
      <c r="S5" s="71"/>
      <c r="T5" s="71"/>
      <c r="U5" s="71"/>
      <c r="V5" s="71"/>
      <c r="W5" s="71"/>
      <c r="X5" s="71"/>
      <c r="Y5" s="71"/>
      <c r="Z5" s="72"/>
      <c r="AA5" s="3"/>
    </row>
    <row r="6" spans="1:27" ht="30" customHeight="1">
      <c r="A6" s="3"/>
      <c r="B6" s="6" t="s">
        <v>3</v>
      </c>
      <c r="C6" s="86" t="s">
        <v>15</v>
      </c>
      <c r="D6" s="87"/>
      <c r="E6" s="87"/>
      <c r="F6" s="87"/>
      <c r="G6" s="87"/>
      <c r="H6" s="87"/>
      <c r="I6" s="87"/>
      <c r="J6" s="87"/>
      <c r="K6" s="87"/>
      <c r="L6" s="87"/>
      <c r="M6" s="87"/>
      <c r="N6" s="87"/>
      <c r="O6" s="87"/>
      <c r="P6" s="87"/>
      <c r="Q6" s="87"/>
      <c r="R6" s="87"/>
      <c r="S6" s="87"/>
      <c r="T6" s="87"/>
      <c r="U6" s="87"/>
      <c r="V6" s="87"/>
      <c r="W6" s="87"/>
      <c r="X6" s="87"/>
      <c r="Y6" s="87"/>
      <c r="Z6" s="88"/>
      <c r="AA6" s="3"/>
    </row>
    <row r="7" spans="1:27" ht="19.5" customHeight="1" thickBot="1">
      <c r="A7" s="3"/>
      <c r="B7" s="3"/>
      <c r="C7" s="3"/>
      <c r="D7" s="3"/>
      <c r="E7" s="3"/>
      <c r="F7" s="3"/>
      <c r="G7" s="3"/>
      <c r="H7" s="3"/>
      <c r="I7" s="3"/>
      <c r="J7" s="3"/>
      <c r="K7" s="3"/>
      <c r="L7" s="3"/>
      <c r="M7" s="3"/>
      <c r="N7" s="3"/>
      <c r="O7" s="3"/>
      <c r="P7" s="3"/>
      <c r="Q7" s="3"/>
      <c r="R7" s="3"/>
      <c r="S7" s="3"/>
      <c r="T7" s="3"/>
      <c r="U7" s="3"/>
      <c r="V7" s="3"/>
      <c r="W7" s="3"/>
      <c r="X7" s="3"/>
      <c r="Y7" s="3"/>
      <c r="Z7" s="3"/>
      <c r="AA7" s="3"/>
    </row>
    <row r="8" spans="1:27" ht="54.75" customHeight="1" thickBot="1">
      <c r="A8" s="3"/>
      <c r="B8" s="78" t="s">
        <v>3</v>
      </c>
      <c r="C8" s="79"/>
      <c r="D8" s="73" t="s">
        <v>30</v>
      </c>
      <c r="E8" s="73"/>
      <c r="F8" s="73"/>
      <c r="G8" s="73"/>
      <c r="H8" s="73"/>
      <c r="I8" s="73"/>
      <c r="J8" s="73"/>
      <c r="K8" s="73"/>
      <c r="L8" s="73"/>
      <c r="M8" s="73"/>
      <c r="N8" s="73"/>
      <c r="O8" s="73"/>
      <c r="P8" s="73"/>
      <c r="Q8" s="73"/>
      <c r="R8" s="73"/>
      <c r="S8" s="73"/>
      <c r="T8" s="73"/>
      <c r="U8" s="73"/>
      <c r="V8" s="73"/>
      <c r="W8" s="73"/>
      <c r="X8" s="73"/>
      <c r="Y8" s="73"/>
      <c r="Z8" s="74"/>
      <c r="AA8" s="3"/>
    </row>
    <row r="9" spans="1:27" ht="25.5" customHeight="1">
      <c r="A9" s="3"/>
      <c r="B9" s="5" t="s">
        <v>3</v>
      </c>
      <c r="C9" s="80" t="s">
        <v>29</v>
      </c>
      <c r="D9" s="80"/>
      <c r="E9" s="80"/>
      <c r="F9" s="80"/>
      <c r="G9" s="80"/>
      <c r="H9" s="80"/>
      <c r="I9" s="80"/>
      <c r="J9" s="80"/>
      <c r="K9" s="80"/>
      <c r="L9" s="80"/>
      <c r="M9" s="80"/>
      <c r="N9" s="80"/>
      <c r="O9" s="80"/>
      <c r="P9" s="80"/>
      <c r="Q9" s="80"/>
      <c r="R9" s="80"/>
      <c r="S9" s="80"/>
      <c r="T9" s="80"/>
      <c r="U9" s="80"/>
      <c r="V9" s="80"/>
      <c r="W9" s="80"/>
      <c r="X9" s="80"/>
      <c r="Y9" s="80"/>
      <c r="Z9" s="81"/>
      <c r="AA9" s="3"/>
    </row>
    <row r="10" spans="1:27" ht="107.25" customHeight="1">
      <c r="A10" s="3"/>
      <c r="B10" s="6" t="s">
        <v>3</v>
      </c>
      <c r="C10" s="69" t="s">
        <v>52</v>
      </c>
      <c r="D10" s="69"/>
      <c r="E10" s="69"/>
      <c r="F10" s="69"/>
      <c r="G10" s="69"/>
      <c r="H10" s="69"/>
      <c r="I10" s="69"/>
      <c r="J10" s="69"/>
      <c r="K10" s="69"/>
      <c r="L10" s="69"/>
      <c r="M10" s="69"/>
      <c r="N10" s="69"/>
      <c r="O10" s="69"/>
      <c r="P10" s="69"/>
      <c r="Q10" s="69"/>
      <c r="R10" s="69"/>
      <c r="S10" s="69"/>
      <c r="T10" s="69"/>
      <c r="U10" s="69"/>
      <c r="V10" s="69"/>
      <c r="W10" s="69"/>
      <c r="X10" s="69"/>
      <c r="Y10" s="69"/>
      <c r="Z10" s="70"/>
      <c r="AA10" s="3"/>
    </row>
    <row r="11" spans="1:27" ht="165" customHeight="1">
      <c r="A11" s="3"/>
      <c r="B11" s="6" t="s">
        <v>3</v>
      </c>
      <c r="C11" s="69" t="s">
        <v>31</v>
      </c>
      <c r="D11" s="69"/>
      <c r="E11" s="69"/>
      <c r="F11" s="69"/>
      <c r="G11" s="69"/>
      <c r="H11" s="69"/>
      <c r="I11" s="69"/>
      <c r="J11" s="69"/>
      <c r="K11" s="69"/>
      <c r="L11" s="69"/>
      <c r="M11" s="69"/>
      <c r="N11" s="69"/>
      <c r="O11" s="69"/>
      <c r="P11" s="69"/>
      <c r="Q11" s="69"/>
      <c r="R11" s="69"/>
      <c r="S11" s="69"/>
      <c r="T11" s="69"/>
      <c r="U11" s="69"/>
      <c r="V11" s="69"/>
      <c r="W11" s="69"/>
      <c r="X11" s="69"/>
      <c r="Y11" s="69"/>
      <c r="Z11" s="70"/>
      <c r="AA11" s="3"/>
    </row>
    <row r="12" spans="1:27" ht="11.25" customHeight="1" thickBot="1">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27" ht="35.25" customHeight="1" thickBot="1">
      <c r="A13" s="3"/>
      <c r="B13" s="78" t="s">
        <v>3</v>
      </c>
      <c r="C13" s="79"/>
      <c r="D13" s="82" t="s">
        <v>28</v>
      </c>
      <c r="E13" s="82"/>
      <c r="F13" s="82"/>
      <c r="G13" s="82"/>
      <c r="H13" s="82"/>
      <c r="I13" s="82"/>
      <c r="J13" s="82"/>
      <c r="K13" s="82"/>
      <c r="L13" s="82"/>
      <c r="M13" s="82"/>
      <c r="N13" s="82"/>
      <c r="O13" s="82"/>
      <c r="P13" s="82"/>
      <c r="Q13" s="82"/>
      <c r="R13" s="82"/>
      <c r="S13" s="82"/>
      <c r="T13" s="82"/>
      <c r="U13" s="82"/>
      <c r="V13" s="82"/>
      <c r="W13" s="82"/>
      <c r="X13" s="82"/>
      <c r="Y13" s="82"/>
      <c r="Z13" s="83"/>
      <c r="AA13" s="3"/>
    </row>
    <row r="14" spans="1:27" ht="61.5" customHeight="1">
      <c r="A14" s="3"/>
      <c r="B14" s="5" t="s">
        <v>3</v>
      </c>
      <c r="C14" s="71" t="s">
        <v>32</v>
      </c>
      <c r="D14" s="71"/>
      <c r="E14" s="71"/>
      <c r="F14" s="71"/>
      <c r="G14" s="71"/>
      <c r="H14" s="71"/>
      <c r="I14" s="71"/>
      <c r="J14" s="71"/>
      <c r="K14" s="71"/>
      <c r="L14" s="71"/>
      <c r="M14" s="71"/>
      <c r="N14" s="71"/>
      <c r="O14" s="71"/>
      <c r="P14" s="71"/>
      <c r="Q14" s="71"/>
      <c r="R14" s="71"/>
      <c r="S14" s="71"/>
      <c r="T14" s="71"/>
      <c r="U14" s="71"/>
      <c r="V14" s="71"/>
      <c r="W14" s="71"/>
      <c r="X14" s="71"/>
      <c r="Y14" s="71"/>
      <c r="Z14" s="72"/>
      <c r="AA14" s="3"/>
    </row>
    <row r="15" spans="1:27" ht="15" thickBot="1">
      <c r="A15" s="3"/>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ht="54.75" customHeight="1" thickBot="1">
      <c r="A16" s="3"/>
      <c r="B16" s="78" t="s">
        <v>3</v>
      </c>
      <c r="C16" s="79"/>
      <c r="D16" s="84" t="s">
        <v>45</v>
      </c>
      <c r="E16" s="84"/>
      <c r="F16" s="84"/>
      <c r="G16" s="84"/>
      <c r="H16" s="84"/>
      <c r="I16" s="84"/>
      <c r="J16" s="84"/>
      <c r="K16" s="84"/>
      <c r="L16" s="84"/>
      <c r="M16" s="84"/>
      <c r="N16" s="84"/>
      <c r="O16" s="84"/>
      <c r="P16" s="84"/>
      <c r="Q16" s="84"/>
      <c r="R16" s="84"/>
      <c r="S16" s="84"/>
      <c r="T16" s="84"/>
      <c r="U16" s="84"/>
      <c r="V16" s="84"/>
      <c r="W16" s="84"/>
      <c r="X16" s="84"/>
      <c r="Y16" s="84"/>
      <c r="Z16" s="85"/>
      <c r="AA16" s="3"/>
    </row>
    <row r="17" spans="1:27" ht="94.5" customHeight="1">
      <c r="A17" s="3"/>
      <c r="B17" s="5" t="s">
        <v>3</v>
      </c>
      <c r="C17" s="67" t="s">
        <v>51</v>
      </c>
      <c r="D17" s="67"/>
      <c r="E17" s="67"/>
      <c r="F17" s="67"/>
      <c r="G17" s="67"/>
      <c r="H17" s="67"/>
      <c r="I17" s="67"/>
      <c r="J17" s="67"/>
      <c r="K17" s="67"/>
      <c r="L17" s="67"/>
      <c r="M17" s="67"/>
      <c r="N17" s="67"/>
      <c r="O17" s="67"/>
      <c r="P17" s="67"/>
      <c r="Q17" s="67"/>
      <c r="R17" s="67"/>
      <c r="S17" s="67"/>
      <c r="T17" s="67"/>
      <c r="U17" s="67"/>
      <c r="V17" s="67"/>
      <c r="W17" s="67"/>
      <c r="X17" s="67"/>
      <c r="Y17" s="67"/>
      <c r="Z17" s="68"/>
      <c r="AA17" s="3"/>
    </row>
    <row r="18" spans="1:27" ht="17.2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7" ht="21" customHeight="1">
      <c r="A19" s="3"/>
      <c r="B19" s="3"/>
      <c r="C19" s="3"/>
      <c r="D19" s="3"/>
      <c r="E19" s="3"/>
      <c r="F19" s="60" t="s">
        <v>40</v>
      </c>
      <c r="G19" s="61"/>
      <c r="H19" s="61"/>
      <c r="I19" s="62"/>
      <c r="J19" s="62"/>
      <c r="K19" s="62"/>
      <c r="L19" s="62"/>
      <c r="M19" s="62"/>
      <c r="N19" s="62"/>
      <c r="O19" s="62"/>
      <c r="P19" s="62"/>
      <c r="Q19" s="62"/>
      <c r="R19" s="62"/>
      <c r="S19" s="62"/>
      <c r="T19" s="62"/>
      <c r="U19" s="62"/>
      <c r="V19" s="62"/>
      <c r="W19" s="62"/>
      <c r="X19" s="62"/>
      <c r="Y19" s="62"/>
      <c r="Z19" s="63"/>
      <c r="AA19" s="3"/>
    </row>
    <row r="20" spans="1:27" ht="21" customHeight="1">
      <c r="A20" s="3"/>
      <c r="B20" s="3"/>
      <c r="C20" s="3"/>
      <c r="D20" s="3"/>
      <c r="E20" s="3"/>
      <c r="F20" s="60" t="s">
        <v>41</v>
      </c>
      <c r="G20" s="61"/>
      <c r="H20" s="61"/>
      <c r="I20" s="62"/>
      <c r="J20" s="62"/>
      <c r="K20" s="62"/>
      <c r="L20" s="62"/>
      <c r="M20" s="64"/>
      <c r="N20" s="60" t="s">
        <v>42</v>
      </c>
      <c r="O20" s="61"/>
      <c r="P20" s="61"/>
      <c r="Q20" s="61"/>
      <c r="R20" s="65" t="s">
        <v>46</v>
      </c>
      <c r="S20" s="65"/>
      <c r="T20" s="65"/>
      <c r="U20" s="65"/>
      <c r="V20" s="65"/>
      <c r="W20" s="65"/>
      <c r="X20" s="65"/>
      <c r="Y20" s="65"/>
      <c r="Z20" s="66"/>
      <c r="AA20" s="3"/>
    </row>
  </sheetData>
  <sheetProtection formatCells="0" formatColumns="0" formatRows="0" insertColumns="0" insertRows="0" insertHyperlinks="0" sort="0"/>
  <mergeCells count="23">
    <mergeCell ref="B13:C13"/>
    <mergeCell ref="D13:Z13"/>
    <mergeCell ref="B16:C16"/>
    <mergeCell ref="D16:Z16"/>
    <mergeCell ref="C6:Z6"/>
    <mergeCell ref="B8:C8"/>
    <mergeCell ref="D8:Z8"/>
    <mergeCell ref="C17:Z17"/>
    <mergeCell ref="C10:Z10"/>
    <mergeCell ref="C14:Z14"/>
    <mergeCell ref="D4:Z4"/>
    <mergeCell ref="C5:Z5"/>
    <mergeCell ref="A1:R1"/>
    <mergeCell ref="C11:Z11"/>
    <mergeCell ref="B2:Z2"/>
    <mergeCell ref="B4:C4"/>
    <mergeCell ref="C9:Z9"/>
    <mergeCell ref="F19:H19"/>
    <mergeCell ref="I19:Z19"/>
    <mergeCell ref="F20:H20"/>
    <mergeCell ref="I20:M20"/>
    <mergeCell ref="N20:Q20"/>
    <mergeCell ref="R20:Z20"/>
  </mergeCells>
  <dataValidations count="1">
    <dataValidation allowBlank="1" showInputMessage="1" showErrorMessage="1" imeMode="on" sqref="I20:M20 I19:Z19"/>
  </dataValidations>
  <printOptions/>
  <pageMargins left="0.5905511811023623" right="0.31496062992125984" top="0.4724409448818898" bottom="0.31496062992125984" header="0.31496062992125984" footer="0.31496062992125984"/>
  <pageSetup fitToHeight="1"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tabColor rgb="FFFF99CC"/>
    <pageSetUpPr fitToPage="1"/>
  </sheetPr>
  <dimension ref="A1:AA20"/>
  <sheetViews>
    <sheetView showGridLines="0" zoomScaleSheetLayoutView="100" zoomScalePageLayoutView="0" workbookViewId="0" topLeftCell="A1">
      <selection activeCell="AD17" sqref="AD17"/>
    </sheetView>
  </sheetViews>
  <sheetFormatPr defaultColWidth="9.00390625" defaultRowHeight="13.5"/>
  <cols>
    <col min="1" max="1" width="1.25" style="4" customWidth="1"/>
    <col min="2" max="26" width="3.625" style="4" customWidth="1"/>
    <col min="27" max="27" width="1.12109375" style="4" customWidth="1"/>
    <col min="28" max="16384" width="9.00390625" style="4" customWidth="1"/>
  </cols>
  <sheetData>
    <row r="1" spans="1:27" ht="18" customHeight="1">
      <c r="A1" s="75" t="s">
        <v>47</v>
      </c>
      <c r="B1" s="75"/>
      <c r="C1" s="75"/>
      <c r="D1" s="75"/>
      <c r="E1" s="75"/>
      <c r="F1" s="75"/>
      <c r="G1" s="75"/>
      <c r="H1" s="75"/>
      <c r="I1" s="75"/>
      <c r="J1" s="75"/>
      <c r="K1" s="75"/>
      <c r="L1" s="75"/>
      <c r="M1" s="75"/>
      <c r="N1" s="75"/>
      <c r="O1" s="75"/>
      <c r="P1" s="75"/>
      <c r="Q1" s="75"/>
      <c r="R1" s="75"/>
      <c r="S1" s="24"/>
      <c r="T1" s="24"/>
      <c r="U1" s="3"/>
      <c r="V1" s="3"/>
      <c r="W1" s="3"/>
      <c r="X1" s="3"/>
      <c r="Y1" s="3"/>
      <c r="Z1" s="3"/>
      <c r="AA1" s="3"/>
    </row>
    <row r="2" spans="1:27" ht="40.5" customHeight="1">
      <c r="A2" s="3"/>
      <c r="B2" s="76" t="s">
        <v>2</v>
      </c>
      <c r="C2" s="77"/>
      <c r="D2" s="77"/>
      <c r="E2" s="77"/>
      <c r="F2" s="77"/>
      <c r="G2" s="77"/>
      <c r="H2" s="77"/>
      <c r="I2" s="77"/>
      <c r="J2" s="77"/>
      <c r="K2" s="77"/>
      <c r="L2" s="77"/>
      <c r="M2" s="77"/>
      <c r="N2" s="77"/>
      <c r="O2" s="77"/>
      <c r="P2" s="77"/>
      <c r="Q2" s="77"/>
      <c r="R2" s="77"/>
      <c r="S2" s="77"/>
      <c r="T2" s="77"/>
      <c r="U2" s="77"/>
      <c r="V2" s="77"/>
      <c r="W2" s="77"/>
      <c r="X2" s="77"/>
      <c r="Y2" s="77"/>
      <c r="Z2" s="77"/>
      <c r="AA2" s="3"/>
    </row>
    <row r="3" spans="1:27" ht="11.25" customHeight="1" thickBot="1">
      <c r="A3" s="3"/>
      <c r="B3" s="7"/>
      <c r="C3" s="8"/>
      <c r="D3" s="8"/>
      <c r="E3" s="8"/>
      <c r="F3" s="8"/>
      <c r="G3" s="8"/>
      <c r="H3" s="8"/>
      <c r="I3" s="8"/>
      <c r="J3" s="8"/>
      <c r="K3" s="8"/>
      <c r="L3" s="8"/>
      <c r="M3" s="8"/>
      <c r="N3" s="8"/>
      <c r="O3" s="8"/>
      <c r="P3" s="8"/>
      <c r="Q3" s="8"/>
      <c r="R3" s="8"/>
      <c r="S3" s="8"/>
      <c r="T3" s="8"/>
      <c r="U3" s="8"/>
      <c r="V3" s="8"/>
      <c r="W3" s="8"/>
      <c r="X3" s="8"/>
      <c r="Y3" s="8"/>
      <c r="Z3" s="8"/>
      <c r="AA3" s="3"/>
    </row>
    <row r="4" spans="1:27" ht="66" customHeight="1" thickBot="1">
      <c r="A4" s="3"/>
      <c r="B4" s="78" t="s">
        <v>3</v>
      </c>
      <c r="C4" s="79"/>
      <c r="D4" s="73" t="s">
        <v>43</v>
      </c>
      <c r="E4" s="73"/>
      <c r="F4" s="73"/>
      <c r="G4" s="73"/>
      <c r="H4" s="73"/>
      <c r="I4" s="73"/>
      <c r="J4" s="73"/>
      <c r="K4" s="73"/>
      <c r="L4" s="73"/>
      <c r="M4" s="73"/>
      <c r="N4" s="73"/>
      <c r="O4" s="73"/>
      <c r="P4" s="73"/>
      <c r="Q4" s="73"/>
      <c r="R4" s="73"/>
      <c r="S4" s="73"/>
      <c r="T4" s="73"/>
      <c r="U4" s="73"/>
      <c r="V4" s="73"/>
      <c r="W4" s="73"/>
      <c r="X4" s="73"/>
      <c r="Y4" s="73"/>
      <c r="Z4" s="74"/>
      <c r="AA4" s="3"/>
    </row>
    <row r="5" spans="1:27" ht="65.25" customHeight="1">
      <c r="A5" s="3"/>
      <c r="B5" s="5" t="s">
        <v>3</v>
      </c>
      <c r="C5" s="71" t="s">
        <v>38</v>
      </c>
      <c r="D5" s="71"/>
      <c r="E5" s="71"/>
      <c r="F5" s="71"/>
      <c r="G5" s="71"/>
      <c r="H5" s="71"/>
      <c r="I5" s="71"/>
      <c r="J5" s="71"/>
      <c r="K5" s="71"/>
      <c r="L5" s="71"/>
      <c r="M5" s="71"/>
      <c r="N5" s="71"/>
      <c r="O5" s="71"/>
      <c r="P5" s="71"/>
      <c r="Q5" s="71"/>
      <c r="R5" s="71"/>
      <c r="S5" s="71"/>
      <c r="T5" s="71"/>
      <c r="U5" s="71"/>
      <c r="V5" s="71"/>
      <c r="W5" s="71"/>
      <c r="X5" s="71"/>
      <c r="Y5" s="71"/>
      <c r="Z5" s="72"/>
      <c r="AA5" s="3"/>
    </row>
    <row r="6" spans="1:27" ht="30" customHeight="1">
      <c r="A6" s="3"/>
      <c r="B6" s="6" t="s">
        <v>3</v>
      </c>
      <c r="C6" s="86" t="s">
        <v>15</v>
      </c>
      <c r="D6" s="87"/>
      <c r="E6" s="87"/>
      <c r="F6" s="87"/>
      <c r="G6" s="87"/>
      <c r="H6" s="87"/>
      <c r="I6" s="87"/>
      <c r="J6" s="87"/>
      <c r="K6" s="87"/>
      <c r="L6" s="87"/>
      <c r="M6" s="87"/>
      <c r="N6" s="87"/>
      <c r="O6" s="87"/>
      <c r="P6" s="87"/>
      <c r="Q6" s="87"/>
      <c r="R6" s="87"/>
      <c r="S6" s="87"/>
      <c r="T6" s="87"/>
      <c r="U6" s="87"/>
      <c r="V6" s="87"/>
      <c r="W6" s="87"/>
      <c r="X6" s="87"/>
      <c r="Y6" s="87"/>
      <c r="Z6" s="88"/>
      <c r="AA6" s="3"/>
    </row>
    <row r="7" spans="1:27" ht="19.5" customHeight="1" thickBot="1">
      <c r="A7" s="3"/>
      <c r="B7" s="3"/>
      <c r="C7" s="3"/>
      <c r="D7" s="3"/>
      <c r="E7" s="3"/>
      <c r="F7" s="3"/>
      <c r="G7" s="3"/>
      <c r="H7" s="3"/>
      <c r="I7" s="3"/>
      <c r="J7" s="3"/>
      <c r="K7" s="3"/>
      <c r="L7" s="3"/>
      <c r="M7" s="3"/>
      <c r="N7" s="3"/>
      <c r="O7" s="3"/>
      <c r="P7" s="3"/>
      <c r="Q7" s="3"/>
      <c r="R7" s="3"/>
      <c r="S7" s="3"/>
      <c r="T7" s="3"/>
      <c r="U7" s="3"/>
      <c r="V7" s="3"/>
      <c r="W7" s="3"/>
      <c r="X7" s="3"/>
      <c r="Y7" s="3"/>
      <c r="Z7" s="3"/>
      <c r="AA7" s="3"/>
    </row>
    <row r="8" spans="1:27" ht="54.75" customHeight="1" thickBot="1">
      <c r="A8" s="3"/>
      <c r="B8" s="78" t="s">
        <v>3</v>
      </c>
      <c r="C8" s="79"/>
      <c r="D8" s="73" t="s">
        <v>30</v>
      </c>
      <c r="E8" s="73"/>
      <c r="F8" s="73"/>
      <c r="G8" s="73"/>
      <c r="H8" s="73"/>
      <c r="I8" s="73"/>
      <c r="J8" s="73"/>
      <c r="K8" s="73"/>
      <c r="L8" s="73"/>
      <c r="M8" s="73"/>
      <c r="N8" s="73"/>
      <c r="O8" s="73"/>
      <c r="P8" s="73"/>
      <c r="Q8" s="73"/>
      <c r="R8" s="73"/>
      <c r="S8" s="73"/>
      <c r="T8" s="73"/>
      <c r="U8" s="73"/>
      <c r="V8" s="73"/>
      <c r="W8" s="73"/>
      <c r="X8" s="73"/>
      <c r="Y8" s="73"/>
      <c r="Z8" s="74"/>
      <c r="AA8" s="3"/>
    </row>
    <row r="9" spans="1:27" ht="25.5" customHeight="1">
      <c r="A9" s="3"/>
      <c r="B9" s="5" t="s">
        <v>3</v>
      </c>
      <c r="C9" s="80" t="s">
        <v>29</v>
      </c>
      <c r="D9" s="80"/>
      <c r="E9" s="80"/>
      <c r="F9" s="80"/>
      <c r="G9" s="80"/>
      <c r="H9" s="80"/>
      <c r="I9" s="80"/>
      <c r="J9" s="80"/>
      <c r="K9" s="80"/>
      <c r="L9" s="80"/>
      <c r="M9" s="80"/>
      <c r="N9" s="80"/>
      <c r="O9" s="80"/>
      <c r="P9" s="80"/>
      <c r="Q9" s="80"/>
      <c r="R9" s="80"/>
      <c r="S9" s="80"/>
      <c r="T9" s="80"/>
      <c r="U9" s="80"/>
      <c r="V9" s="80"/>
      <c r="W9" s="80"/>
      <c r="X9" s="80"/>
      <c r="Y9" s="80"/>
      <c r="Z9" s="81"/>
      <c r="AA9" s="3"/>
    </row>
    <row r="10" spans="1:27" ht="115.5" customHeight="1">
      <c r="A10" s="3"/>
      <c r="B10" s="6" t="s">
        <v>3</v>
      </c>
      <c r="C10" s="69" t="s">
        <v>52</v>
      </c>
      <c r="D10" s="69"/>
      <c r="E10" s="69"/>
      <c r="F10" s="69"/>
      <c r="G10" s="69"/>
      <c r="H10" s="69"/>
      <c r="I10" s="69"/>
      <c r="J10" s="69"/>
      <c r="K10" s="69"/>
      <c r="L10" s="69"/>
      <c r="M10" s="69"/>
      <c r="N10" s="69"/>
      <c r="O10" s="69"/>
      <c r="P10" s="69"/>
      <c r="Q10" s="69"/>
      <c r="R10" s="69"/>
      <c r="S10" s="69"/>
      <c r="T10" s="69"/>
      <c r="U10" s="69"/>
      <c r="V10" s="69"/>
      <c r="W10" s="69"/>
      <c r="X10" s="69"/>
      <c r="Y10" s="69"/>
      <c r="Z10" s="70"/>
      <c r="AA10" s="3"/>
    </row>
    <row r="11" spans="1:27" ht="165" customHeight="1">
      <c r="A11" s="3"/>
      <c r="B11" s="6" t="s">
        <v>3</v>
      </c>
      <c r="C11" s="69" t="s">
        <v>31</v>
      </c>
      <c r="D11" s="69"/>
      <c r="E11" s="69"/>
      <c r="F11" s="69"/>
      <c r="G11" s="69"/>
      <c r="H11" s="69"/>
      <c r="I11" s="69"/>
      <c r="J11" s="69"/>
      <c r="K11" s="69"/>
      <c r="L11" s="69"/>
      <c r="M11" s="69"/>
      <c r="N11" s="69"/>
      <c r="O11" s="69"/>
      <c r="P11" s="69"/>
      <c r="Q11" s="69"/>
      <c r="R11" s="69"/>
      <c r="S11" s="69"/>
      <c r="T11" s="69"/>
      <c r="U11" s="69"/>
      <c r="V11" s="69"/>
      <c r="W11" s="69"/>
      <c r="X11" s="69"/>
      <c r="Y11" s="69"/>
      <c r="Z11" s="70"/>
      <c r="AA11" s="3"/>
    </row>
    <row r="12" spans="1:27" ht="11.25" customHeight="1" thickBot="1">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27" ht="35.25" customHeight="1" thickBot="1">
      <c r="A13" s="3"/>
      <c r="B13" s="78" t="s">
        <v>3</v>
      </c>
      <c r="C13" s="79"/>
      <c r="D13" s="82" t="s">
        <v>28</v>
      </c>
      <c r="E13" s="82"/>
      <c r="F13" s="82"/>
      <c r="G13" s="82"/>
      <c r="H13" s="82"/>
      <c r="I13" s="82"/>
      <c r="J13" s="82"/>
      <c r="K13" s="82"/>
      <c r="L13" s="82"/>
      <c r="M13" s="82"/>
      <c r="N13" s="82"/>
      <c r="O13" s="82"/>
      <c r="P13" s="82"/>
      <c r="Q13" s="82"/>
      <c r="R13" s="82"/>
      <c r="S13" s="82"/>
      <c r="T13" s="82"/>
      <c r="U13" s="82"/>
      <c r="V13" s="82"/>
      <c r="W13" s="82"/>
      <c r="X13" s="82"/>
      <c r="Y13" s="82"/>
      <c r="Z13" s="83"/>
      <c r="AA13" s="3"/>
    </row>
    <row r="14" spans="1:27" ht="61.5" customHeight="1">
      <c r="A14" s="3"/>
      <c r="B14" s="5" t="s">
        <v>3</v>
      </c>
      <c r="C14" s="71" t="s">
        <v>32</v>
      </c>
      <c r="D14" s="71"/>
      <c r="E14" s="71"/>
      <c r="F14" s="71"/>
      <c r="G14" s="71"/>
      <c r="H14" s="71"/>
      <c r="I14" s="71"/>
      <c r="J14" s="71"/>
      <c r="K14" s="71"/>
      <c r="L14" s="71"/>
      <c r="M14" s="71"/>
      <c r="N14" s="71"/>
      <c r="O14" s="71"/>
      <c r="P14" s="71"/>
      <c r="Q14" s="71"/>
      <c r="R14" s="71"/>
      <c r="S14" s="71"/>
      <c r="T14" s="71"/>
      <c r="U14" s="71"/>
      <c r="V14" s="71"/>
      <c r="W14" s="71"/>
      <c r="X14" s="71"/>
      <c r="Y14" s="71"/>
      <c r="Z14" s="72"/>
      <c r="AA14" s="3"/>
    </row>
    <row r="15" spans="1:27" ht="15" thickBot="1">
      <c r="A15" s="3"/>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ht="54.75" customHeight="1" thickBot="1">
      <c r="A16" s="3"/>
      <c r="B16" s="78" t="s">
        <v>3</v>
      </c>
      <c r="C16" s="79"/>
      <c r="D16" s="84" t="s">
        <v>33</v>
      </c>
      <c r="E16" s="84"/>
      <c r="F16" s="84"/>
      <c r="G16" s="84"/>
      <c r="H16" s="84"/>
      <c r="I16" s="84"/>
      <c r="J16" s="84"/>
      <c r="K16" s="84"/>
      <c r="L16" s="84"/>
      <c r="M16" s="84"/>
      <c r="N16" s="84"/>
      <c r="O16" s="84"/>
      <c r="P16" s="84"/>
      <c r="Q16" s="84"/>
      <c r="R16" s="84"/>
      <c r="S16" s="84"/>
      <c r="T16" s="84"/>
      <c r="U16" s="84"/>
      <c r="V16" s="84"/>
      <c r="W16" s="84"/>
      <c r="X16" s="84"/>
      <c r="Y16" s="84"/>
      <c r="Z16" s="85"/>
      <c r="AA16" s="3"/>
    </row>
    <row r="17" spans="1:27" ht="97.5" customHeight="1">
      <c r="A17" s="3"/>
      <c r="B17" s="5" t="s">
        <v>3</v>
      </c>
      <c r="C17" s="67" t="s">
        <v>51</v>
      </c>
      <c r="D17" s="67"/>
      <c r="E17" s="67"/>
      <c r="F17" s="67"/>
      <c r="G17" s="67"/>
      <c r="H17" s="67"/>
      <c r="I17" s="67"/>
      <c r="J17" s="67"/>
      <c r="K17" s="67"/>
      <c r="L17" s="67"/>
      <c r="M17" s="67"/>
      <c r="N17" s="67"/>
      <c r="O17" s="67"/>
      <c r="P17" s="67"/>
      <c r="Q17" s="67"/>
      <c r="R17" s="67"/>
      <c r="S17" s="67"/>
      <c r="T17" s="67"/>
      <c r="U17" s="67"/>
      <c r="V17" s="67"/>
      <c r="W17" s="67"/>
      <c r="X17" s="67"/>
      <c r="Y17" s="67"/>
      <c r="Z17" s="68"/>
      <c r="AA17" s="3"/>
    </row>
    <row r="18" spans="1:27" ht="17.2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7" ht="21" customHeight="1">
      <c r="A19" s="3"/>
      <c r="B19" s="3"/>
      <c r="C19" s="3"/>
      <c r="D19" s="3"/>
      <c r="E19" s="3"/>
      <c r="F19" s="60" t="s">
        <v>40</v>
      </c>
      <c r="G19" s="61"/>
      <c r="H19" s="61"/>
      <c r="I19" s="62"/>
      <c r="J19" s="62"/>
      <c r="K19" s="62"/>
      <c r="L19" s="62"/>
      <c r="M19" s="62"/>
      <c r="N19" s="62"/>
      <c r="O19" s="62"/>
      <c r="P19" s="62"/>
      <c r="Q19" s="62"/>
      <c r="R19" s="62"/>
      <c r="S19" s="62"/>
      <c r="T19" s="62"/>
      <c r="U19" s="62"/>
      <c r="V19" s="62"/>
      <c r="W19" s="62"/>
      <c r="X19" s="62"/>
      <c r="Y19" s="62"/>
      <c r="Z19" s="63"/>
      <c r="AA19" s="3"/>
    </row>
    <row r="20" spans="1:27" ht="21" customHeight="1">
      <c r="A20" s="3"/>
      <c r="B20" s="3"/>
      <c r="C20" s="3"/>
      <c r="D20" s="3"/>
      <c r="E20" s="3"/>
      <c r="F20" s="60" t="s">
        <v>41</v>
      </c>
      <c r="G20" s="61"/>
      <c r="H20" s="61"/>
      <c r="I20" s="62"/>
      <c r="J20" s="62"/>
      <c r="K20" s="62"/>
      <c r="L20" s="62"/>
      <c r="M20" s="64"/>
      <c r="N20" s="60" t="s">
        <v>42</v>
      </c>
      <c r="O20" s="61"/>
      <c r="P20" s="61"/>
      <c r="Q20" s="61"/>
      <c r="R20" s="65" t="s">
        <v>46</v>
      </c>
      <c r="S20" s="65"/>
      <c r="T20" s="65"/>
      <c r="U20" s="65"/>
      <c r="V20" s="65"/>
      <c r="W20" s="65"/>
      <c r="X20" s="65"/>
      <c r="Y20" s="65"/>
      <c r="Z20" s="66"/>
      <c r="AA20" s="3"/>
    </row>
  </sheetData>
  <sheetProtection formatCells="0" formatColumns="0" formatRows="0" insertColumns="0" insertRows="0" insertHyperlinks="0" sort="0"/>
  <mergeCells count="23">
    <mergeCell ref="A1:R1"/>
    <mergeCell ref="B2:Z2"/>
    <mergeCell ref="B4:C4"/>
    <mergeCell ref="D4:Z4"/>
    <mergeCell ref="C5:Z5"/>
    <mergeCell ref="C6:Z6"/>
    <mergeCell ref="B8:C8"/>
    <mergeCell ref="D8:Z8"/>
    <mergeCell ref="C9:Z9"/>
    <mergeCell ref="C10:Z10"/>
    <mergeCell ref="C11:Z11"/>
    <mergeCell ref="B13:C13"/>
    <mergeCell ref="D13:Z13"/>
    <mergeCell ref="F20:H20"/>
    <mergeCell ref="I20:M20"/>
    <mergeCell ref="N20:Q20"/>
    <mergeCell ref="R20:Z20"/>
    <mergeCell ref="C14:Z14"/>
    <mergeCell ref="B16:C16"/>
    <mergeCell ref="D16:Z16"/>
    <mergeCell ref="C17:Z17"/>
    <mergeCell ref="F19:H19"/>
    <mergeCell ref="I19:Z19"/>
  </mergeCells>
  <dataValidations count="1">
    <dataValidation allowBlank="1" showInputMessage="1" showErrorMessage="1" imeMode="on" sqref="I20:M20 I19:Z19"/>
  </dataValidations>
  <printOptions/>
  <pageMargins left="0.5905511811023623" right="0.31496062992125984" top="0.4724409448818898" bottom="0.31496062992125984" header="0.31496062992125984" footer="0.31496062992125984"/>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S51"/>
  <sheetViews>
    <sheetView showGridLines="0" zoomScale="70" zoomScaleNormal="70" zoomScaleSheetLayoutView="55" zoomScalePageLayoutView="0" workbookViewId="0" topLeftCell="A1">
      <selection activeCell="C7" sqref="C7"/>
    </sheetView>
  </sheetViews>
  <sheetFormatPr defaultColWidth="9.00390625" defaultRowHeight="13.5"/>
  <cols>
    <col min="1" max="1" width="1.00390625" style="29" customWidth="1"/>
    <col min="2" max="2" width="21.625" style="29" customWidth="1"/>
    <col min="3" max="15" width="9.75390625" style="29" customWidth="1"/>
    <col min="16" max="16" width="5.375" style="29" bestFit="1" customWidth="1"/>
    <col min="17" max="17" width="11.625" style="29" customWidth="1"/>
    <col min="18" max="18" width="18.875" style="29" bestFit="1" customWidth="1"/>
    <col min="19" max="19" width="1.75390625" style="29" customWidth="1"/>
    <col min="20" max="16384" width="9.00390625" style="29" customWidth="1"/>
  </cols>
  <sheetData>
    <row r="1" spans="1:19" s="28" customFormat="1" ht="30" customHeight="1">
      <c r="A1" s="32"/>
      <c r="B1" s="89" t="s">
        <v>54</v>
      </c>
      <c r="C1" s="89"/>
      <c r="D1" s="89"/>
      <c r="E1" s="89"/>
      <c r="F1" s="89"/>
      <c r="G1" s="89"/>
      <c r="H1" s="89"/>
      <c r="I1" s="89"/>
      <c r="J1" s="89"/>
      <c r="K1" s="89"/>
      <c r="L1" s="89"/>
      <c r="M1" s="89"/>
      <c r="N1" s="89"/>
      <c r="O1" s="89"/>
      <c r="P1" s="89"/>
      <c r="Q1" s="89"/>
      <c r="R1" s="89"/>
      <c r="S1" s="33"/>
    </row>
    <row r="2" spans="1:19" s="28" customFormat="1" ht="6" customHeight="1">
      <c r="A2" s="32"/>
      <c r="B2" s="33"/>
      <c r="C2" s="33"/>
      <c r="D2" s="33"/>
      <c r="E2" s="33"/>
      <c r="F2" s="33"/>
      <c r="G2" s="33"/>
      <c r="H2" s="33"/>
      <c r="I2" s="33"/>
      <c r="J2" s="33"/>
      <c r="K2" s="33"/>
      <c r="L2" s="33"/>
      <c r="M2" s="33"/>
      <c r="N2" s="33"/>
      <c r="O2" s="33"/>
      <c r="P2" s="33"/>
      <c r="Q2" s="33"/>
      <c r="R2" s="33"/>
      <c r="S2" s="33"/>
    </row>
    <row r="3" spans="1:19" ht="26.25" customHeight="1">
      <c r="A3" s="34"/>
      <c r="B3" s="90" t="s">
        <v>37</v>
      </c>
      <c r="C3" s="90"/>
      <c r="D3" s="90"/>
      <c r="E3" s="90"/>
      <c r="F3" s="90"/>
      <c r="G3" s="90"/>
      <c r="H3" s="90"/>
      <c r="I3" s="90"/>
      <c r="J3" s="90"/>
      <c r="K3" s="90"/>
      <c r="L3" s="90"/>
      <c r="M3" s="90"/>
      <c r="N3" s="90"/>
      <c r="O3" s="90"/>
      <c r="P3" s="90"/>
      <c r="Q3" s="90"/>
      <c r="R3" s="90"/>
      <c r="S3" s="34"/>
    </row>
    <row r="4" spans="1:19" s="28" customFormat="1" ht="6.75" customHeight="1" thickBot="1">
      <c r="A4" s="32"/>
      <c r="B4" s="35"/>
      <c r="C4" s="35"/>
      <c r="D4" s="35"/>
      <c r="E4" s="35"/>
      <c r="F4" s="35"/>
      <c r="G4" s="35"/>
      <c r="H4" s="35"/>
      <c r="I4" s="35"/>
      <c r="J4" s="35"/>
      <c r="K4" s="35"/>
      <c r="L4" s="35"/>
      <c r="M4" s="35"/>
      <c r="N4" s="35"/>
      <c r="O4" s="35"/>
      <c r="P4" s="35"/>
      <c r="Q4" s="35"/>
      <c r="R4" s="35"/>
      <c r="S4" s="35"/>
    </row>
    <row r="5" spans="1:19" s="28" customFormat="1" ht="23.25" thickBot="1">
      <c r="A5" s="32"/>
      <c r="B5" s="36" t="s">
        <v>48</v>
      </c>
      <c r="C5" s="53">
        <v>4</v>
      </c>
      <c r="D5" s="91" t="s">
        <v>16</v>
      </c>
      <c r="E5" s="92"/>
      <c r="F5" s="92"/>
      <c r="G5" s="93" t="s">
        <v>17</v>
      </c>
      <c r="H5" s="94"/>
      <c r="I5" s="94"/>
      <c r="J5" s="94"/>
      <c r="K5" s="94"/>
      <c r="L5" s="94"/>
      <c r="M5" s="94"/>
      <c r="N5" s="94"/>
      <c r="O5" s="94"/>
      <c r="P5" s="35"/>
      <c r="Q5" s="35"/>
      <c r="R5" s="35"/>
      <c r="S5" s="35"/>
    </row>
    <row r="6" spans="1:19" s="28" customFormat="1" ht="6.75" customHeight="1">
      <c r="A6" s="32"/>
      <c r="B6" s="35"/>
      <c r="C6" s="35"/>
      <c r="D6" s="35"/>
      <c r="E6" s="35"/>
      <c r="F6" s="35"/>
      <c r="G6" s="94"/>
      <c r="H6" s="94"/>
      <c r="I6" s="94"/>
      <c r="J6" s="94"/>
      <c r="K6" s="94"/>
      <c r="L6" s="94"/>
      <c r="M6" s="94"/>
      <c r="N6" s="94"/>
      <c r="O6" s="94"/>
      <c r="P6" s="35"/>
      <c r="Q6" s="35"/>
      <c r="R6" s="35"/>
      <c r="S6" s="35"/>
    </row>
    <row r="7" spans="1:19" s="30" customFormat="1" ht="29.25" customHeight="1">
      <c r="A7" s="19"/>
      <c r="B7" s="37"/>
      <c r="C7" s="37"/>
      <c r="D7" s="37"/>
      <c r="E7" s="38"/>
      <c r="F7" s="38"/>
      <c r="G7" s="38"/>
      <c r="H7" s="38"/>
      <c r="I7" s="38"/>
      <c r="J7" s="38"/>
      <c r="K7" s="39"/>
      <c r="L7" s="39"/>
      <c r="M7" s="39"/>
      <c r="N7" s="95" t="s">
        <v>20</v>
      </c>
      <c r="O7" s="95"/>
      <c r="P7" s="13"/>
      <c r="Q7" s="22"/>
      <c r="R7" s="25"/>
      <c r="S7" s="19"/>
    </row>
    <row r="8" spans="1:19" ht="21.75" customHeight="1" thickBot="1">
      <c r="A8" s="34"/>
      <c r="B8" s="9"/>
      <c r="C8" s="14" t="str">
        <f>"R"&amp;$C$5-1&amp;"．４月"</f>
        <v>R3．４月</v>
      </c>
      <c r="D8" s="14" t="str">
        <f>"R"&amp;$C$5-1&amp;"．５月"</f>
        <v>R3．５月</v>
      </c>
      <c r="E8" s="14" t="str">
        <f>"R"&amp;$C$5-1&amp;"．６月"</f>
        <v>R3．６月</v>
      </c>
      <c r="F8" s="14" t="str">
        <f>"R"&amp;$C$5-1&amp;"．７月"</f>
        <v>R3．７月</v>
      </c>
      <c r="G8" s="14" t="str">
        <f>"R"&amp;$C$5-1&amp;"．８月"</f>
        <v>R3．８月</v>
      </c>
      <c r="H8" s="14" t="str">
        <f>"R"&amp;$C$5-1&amp;"．９月"</f>
        <v>R3．９月</v>
      </c>
      <c r="I8" s="14" t="str">
        <f>"R"&amp;$C$5-1&amp;"．10月"</f>
        <v>R3．10月</v>
      </c>
      <c r="J8" s="14" t="str">
        <f>"R"&amp;$C$5-1&amp;"．11月"</f>
        <v>R3．11月</v>
      </c>
      <c r="K8" s="14" t="str">
        <f>"R"&amp;$C$5-1&amp;"．12月"</f>
        <v>R3．12月</v>
      </c>
      <c r="L8" s="14" t="str">
        <f>"R"&amp;$C$5&amp;"．１月"</f>
        <v>R4．１月</v>
      </c>
      <c r="M8" s="14" t="str">
        <f>"R"&amp;$C$5&amp;"．２月"</f>
        <v>R4．２月</v>
      </c>
      <c r="N8" s="10" t="s">
        <v>18</v>
      </c>
      <c r="O8" s="15" t="s">
        <v>19</v>
      </c>
      <c r="P8" s="34"/>
      <c r="Q8" s="34"/>
      <c r="R8" s="34"/>
      <c r="S8" s="34"/>
    </row>
    <row r="9" spans="1:19" ht="65.25" customHeight="1" thickBot="1">
      <c r="A9" s="34"/>
      <c r="B9" s="52" t="s">
        <v>53</v>
      </c>
      <c r="C9" s="11"/>
      <c r="D9" s="11"/>
      <c r="E9" s="11"/>
      <c r="F9" s="11"/>
      <c r="G9" s="11"/>
      <c r="H9" s="11"/>
      <c r="I9" s="11"/>
      <c r="J9" s="11"/>
      <c r="K9" s="11"/>
      <c r="L9" s="11"/>
      <c r="M9" s="11"/>
      <c r="N9" s="12">
        <f>SUM(C9:M9)</f>
        <v>0</v>
      </c>
      <c r="O9" s="12">
        <f>_xlfn.IFERROR(AVERAGE(C9:M9),"")</f>
      </c>
      <c r="P9" s="13"/>
      <c r="Q9" s="40" t="s">
        <v>34</v>
      </c>
      <c r="R9" s="34"/>
      <c r="S9" s="34"/>
    </row>
    <row r="10" spans="1:19" ht="65.25" customHeight="1" thickBot="1">
      <c r="A10" s="34"/>
      <c r="B10" s="52" t="s">
        <v>49</v>
      </c>
      <c r="C10" s="11"/>
      <c r="D10" s="11"/>
      <c r="E10" s="11"/>
      <c r="F10" s="11"/>
      <c r="G10" s="11"/>
      <c r="H10" s="11"/>
      <c r="I10" s="11"/>
      <c r="J10" s="11"/>
      <c r="K10" s="11"/>
      <c r="L10" s="11"/>
      <c r="M10" s="11"/>
      <c r="N10" s="12">
        <f>SUM(C10:M10)</f>
        <v>0</v>
      </c>
      <c r="O10" s="12">
        <f>_xlfn.IFERROR(AVERAGE(C10:M10),"")</f>
      </c>
      <c r="P10" s="26" t="s">
        <v>35</v>
      </c>
      <c r="Q10" s="54">
        <f>_xlfn.IFERROR(ROUNDDOWN(O10/O9,4),"")</f>
      </c>
      <c r="R10" s="55" t="s">
        <v>55</v>
      </c>
      <c r="S10" s="34"/>
    </row>
    <row r="11" spans="1:19" ht="65.25" customHeight="1" thickBot="1">
      <c r="A11" s="34"/>
      <c r="B11" s="52" t="s">
        <v>21</v>
      </c>
      <c r="C11" s="11"/>
      <c r="D11" s="11"/>
      <c r="E11" s="11"/>
      <c r="F11" s="11"/>
      <c r="G11" s="11"/>
      <c r="H11" s="11"/>
      <c r="I11" s="11"/>
      <c r="J11" s="11"/>
      <c r="K11" s="11"/>
      <c r="L11" s="11"/>
      <c r="M11" s="11"/>
      <c r="N11" s="12">
        <f>SUM(C11:M11)</f>
        <v>0</v>
      </c>
      <c r="O11" s="12">
        <f>_xlfn.IFERROR(AVERAGE(C11:M11),"")</f>
      </c>
      <c r="P11" s="26" t="s">
        <v>35</v>
      </c>
      <c r="Q11" s="41">
        <f>_xlfn.IFERROR(ROUNDDOWN(O11/O9,4),"")</f>
      </c>
      <c r="R11" s="55" t="s">
        <v>56</v>
      </c>
      <c r="S11" s="34"/>
    </row>
    <row r="12" spans="1:19" ht="30.75" customHeight="1">
      <c r="A12" s="34"/>
      <c r="B12" s="34"/>
      <c r="C12" s="34"/>
      <c r="D12" s="34"/>
      <c r="E12" s="34"/>
      <c r="F12" s="34"/>
      <c r="G12" s="34"/>
      <c r="H12" s="34"/>
      <c r="I12" s="34"/>
      <c r="J12" s="34"/>
      <c r="K12" s="34"/>
      <c r="L12" s="34"/>
      <c r="M12" s="34"/>
      <c r="N12" s="34"/>
      <c r="O12" s="34"/>
      <c r="P12" s="34"/>
      <c r="Q12" s="34"/>
      <c r="R12" s="34"/>
      <c r="S12" s="34"/>
    </row>
    <row r="13" spans="1:19" ht="26.25" customHeight="1">
      <c r="A13" s="34"/>
      <c r="B13" s="90" t="s">
        <v>36</v>
      </c>
      <c r="C13" s="90"/>
      <c r="D13" s="90"/>
      <c r="E13" s="90"/>
      <c r="F13" s="90"/>
      <c r="G13" s="90"/>
      <c r="H13" s="90"/>
      <c r="I13" s="90"/>
      <c r="J13" s="90"/>
      <c r="K13" s="90"/>
      <c r="L13" s="90"/>
      <c r="M13" s="90"/>
      <c r="N13" s="90"/>
      <c r="O13" s="90"/>
      <c r="P13" s="90"/>
      <c r="Q13" s="90"/>
      <c r="R13" s="90"/>
      <c r="S13" s="34"/>
    </row>
    <row r="14" spans="1:19" s="28" customFormat="1" ht="6.75" customHeight="1" thickBot="1">
      <c r="A14" s="32"/>
      <c r="B14" s="35"/>
      <c r="C14" s="35"/>
      <c r="D14" s="35"/>
      <c r="E14" s="35"/>
      <c r="F14" s="35"/>
      <c r="G14" s="35"/>
      <c r="H14" s="35"/>
      <c r="I14" s="35"/>
      <c r="J14" s="35"/>
      <c r="K14" s="35"/>
      <c r="L14" s="35"/>
      <c r="M14" s="35"/>
      <c r="N14" s="35"/>
      <c r="O14" s="35"/>
      <c r="P14" s="35"/>
      <c r="Q14" s="35"/>
      <c r="R14" s="35"/>
      <c r="S14" s="35"/>
    </row>
    <row r="15" spans="1:19" s="28" customFormat="1" ht="23.25" customHeight="1" thickBot="1">
      <c r="A15" s="32"/>
      <c r="B15" s="42" t="s">
        <v>22</v>
      </c>
      <c r="C15" s="53">
        <v>10</v>
      </c>
      <c r="D15" s="43" t="s">
        <v>23</v>
      </c>
      <c r="E15" s="44"/>
      <c r="F15" s="44"/>
      <c r="G15" s="32"/>
      <c r="H15" s="101" t="s">
        <v>24</v>
      </c>
      <c r="I15" s="101"/>
      <c r="J15" s="101"/>
      <c r="K15" s="101"/>
      <c r="L15" s="101"/>
      <c r="M15" s="101"/>
      <c r="N15" s="101"/>
      <c r="O15" s="101"/>
      <c r="P15" s="101"/>
      <c r="Q15" s="101"/>
      <c r="R15" s="101"/>
      <c r="S15" s="35"/>
    </row>
    <row r="16" spans="1:19" s="28" customFormat="1" ht="6.75" customHeight="1">
      <c r="A16" s="32"/>
      <c r="B16" s="35"/>
      <c r="C16" s="35"/>
      <c r="D16" s="35"/>
      <c r="E16" s="35"/>
      <c r="F16" s="35"/>
      <c r="G16" s="45"/>
      <c r="H16" s="101"/>
      <c r="I16" s="101"/>
      <c r="J16" s="101"/>
      <c r="K16" s="101"/>
      <c r="L16" s="101"/>
      <c r="M16" s="101"/>
      <c r="N16" s="101"/>
      <c r="O16" s="101"/>
      <c r="P16" s="101"/>
      <c r="Q16" s="101"/>
      <c r="R16" s="101"/>
      <c r="S16" s="35"/>
    </row>
    <row r="17" spans="1:19" s="28" customFormat="1" ht="23.25" customHeight="1">
      <c r="A17" s="32"/>
      <c r="B17" s="46"/>
      <c r="C17" s="46"/>
      <c r="D17" s="46"/>
      <c r="E17" s="47"/>
      <c r="F17" s="47"/>
      <c r="G17" s="48"/>
      <c r="H17" s="101"/>
      <c r="I17" s="101"/>
      <c r="J17" s="101"/>
      <c r="K17" s="101"/>
      <c r="L17" s="101"/>
      <c r="M17" s="101"/>
      <c r="N17" s="101"/>
      <c r="O17" s="101"/>
      <c r="P17" s="101"/>
      <c r="Q17" s="101"/>
      <c r="R17" s="101"/>
      <c r="S17" s="35"/>
    </row>
    <row r="18" spans="1:19" ht="21.75" customHeight="1">
      <c r="A18" s="34"/>
      <c r="B18" s="34"/>
      <c r="C18" s="34"/>
      <c r="D18" s="34"/>
      <c r="E18" s="34"/>
      <c r="F18" s="34"/>
      <c r="G18" s="34"/>
      <c r="H18" s="34"/>
      <c r="I18" s="34"/>
      <c r="J18" s="34"/>
      <c r="K18" s="34"/>
      <c r="L18" s="34"/>
      <c r="M18" s="102" t="s">
        <v>25</v>
      </c>
      <c r="N18" s="103"/>
      <c r="O18" s="103"/>
      <c r="P18" s="103"/>
      <c r="Q18" s="103"/>
      <c r="R18" s="104"/>
      <c r="S18" s="34"/>
    </row>
    <row r="19" spans="1:19" ht="27" customHeight="1" thickBot="1">
      <c r="A19" s="34"/>
      <c r="B19" s="9"/>
      <c r="C19" s="16" t="str">
        <f>VLOOKUP($C$15,$B$40:$E$51,2,FALSE)</f>
        <v>７月</v>
      </c>
      <c r="D19" s="16" t="str">
        <f>VLOOKUP($C$15,$B$40:$E$51,3,FALSE)</f>
        <v>８月</v>
      </c>
      <c r="E19" s="16" t="str">
        <f>VLOOKUP($C$15,$B$40:$E$51,4,FALSE)</f>
        <v>９月</v>
      </c>
      <c r="F19" s="10" t="s">
        <v>18</v>
      </c>
      <c r="G19" s="15" t="s">
        <v>19</v>
      </c>
      <c r="H19" s="34"/>
      <c r="I19" s="34"/>
      <c r="J19" s="34"/>
      <c r="K19" s="34"/>
      <c r="L19" s="34"/>
      <c r="M19" s="105"/>
      <c r="N19" s="106"/>
      <c r="O19" s="106"/>
      <c r="P19" s="106"/>
      <c r="Q19" s="106"/>
      <c r="R19" s="107"/>
      <c r="S19" s="34"/>
    </row>
    <row r="20" spans="1:19" ht="65.25" customHeight="1" thickBot="1">
      <c r="A20" s="34"/>
      <c r="B20" s="52" t="s">
        <v>53</v>
      </c>
      <c r="C20" s="11"/>
      <c r="D20" s="11"/>
      <c r="E20" s="11"/>
      <c r="F20" s="12">
        <f>SUM(C20:E20)</f>
        <v>0</v>
      </c>
      <c r="G20" s="12">
        <f>F20/3</f>
        <v>0</v>
      </c>
      <c r="H20" s="17"/>
      <c r="I20" s="96" t="s">
        <v>34</v>
      </c>
      <c r="J20" s="97"/>
      <c r="K20" s="34"/>
      <c r="L20" s="34"/>
      <c r="M20" s="105"/>
      <c r="N20" s="106"/>
      <c r="O20" s="106"/>
      <c r="P20" s="106"/>
      <c r="Q20" s="106"/>
      <c r="R20" s="107"/>
      <c r="S20" s="34"/>
    </row>
    <row r="21" spans="1:19" ht="65.25" customHeight="1" thickBot="1">
      <c r="A21" s="34"/>
      <c r="B21" s="52" t="s">
        <v>49</v>
      </c>
      <c r="C21" s="11"/>
      <c r="D21" s="11"/>
      <c r="E21" s="11"/>
      <c r="F21" s="12">
        <f>SUM(C21:E21)</f>
        <v>0</v>
      </c>
      <c r="G21" s="12">
        <f>F21/3</f>
        <v>0</v>
      </c>
      <c r="H21" s="27" t="s">
        <v>35</v>
      </c>
      <c r="I21" s="111">
        <f>_xlfn.IFERROR(ROUNDDOWN(G21/G20,4),"")</f>
      </c>
      <c r="J21" s="111"/>
      <c r="K21" s="99" t="s">
        <v>55</v>
      </c>
      <c r="L21" s="100"/>
      <c r="M21" s="105"/>
      <c r="N21" s="106"/>
      <c r="O21" s="106"/>
      <c r="P21" s="106"/>
      <c r="Q21" s="106"/>
      <c r="R21" s="107"/>
      <c r="S21" s="34"/>
    </row>
    <row r="22" spans="1:19" ht="65.25" customHeight="1" thickBot="1">
      <c r="A22" s="19"/>
      <c r="B22" s="52" t="s">
        <v>21</v>
      </c>
      <c r="C22" s="11"/>
      <c r="D22" s="11"/>
      <c r="E22" s="11"/>
      <c r="F22" s="12">
        <f>SUM(C22:E22)</f>
        <v>0</v>
      </c>
      <c r="G22" s="12">
        <f>F22/3</f>
        <v>0</v>
      </c>
      <c r="H22" s="27" t="s">
        <v>35</v>
      </c>
      <c r="I22" s="111">
        <f>_xlfn.IFERROR(ROUNDDOWN(G22/G20,4),"")</f>
      </c>
      <c r="J22" s="111"/>
      <c r="K22" s="99" t="s">
        <v>56</v>
      </c>
      <c r="L22" s="100"/>
      <c r="M22" s="105"/>
      <c r="N22" s="106"/>
      <c r="O22" s="106"/>
      <c r="P22" s="106"/>
      <c r="Q22" s="106"/>
      <c r="R22" s="107"/>
      <c r="S22" s="34"/>
    </row>
    <row r="23" spans="1:19" ht="21.75" customHeight="1">
      <c r="A23" s="34"/>
      <c r="B23" s="46"/>
      <c r="C23" s="46"/>
      <c r="D23" s="46"/>
      <c r="E23" s="49"/>
      <c r="F23" s="112" t="s">
        <v>20</v>
      </c>
      <c r="G23" s="112"/>
      <c r="H23" s="13"/>
      <c r="I23" s="112"/>
      <c r="J23" s="112"/>
      <c r="K23" s="50"/>
      <c r="L23" s="50"/>
      <c r="M23" s="105"/>
      <c r="N23" s="106"/>
      <c r="O23" s="106"/>
      <c r="P23" s="106"/>
      <c r="Q23" s="106"/>
      <c r="R23" s="107"/>
      <c r="S23" s="34"/>
    </row>
    <row r="24" spans="1:19" ht="20.25" customHeight="1">
      <c r="A24" s="34"/>
      <c r="B24" s="20"/>
      <c r="C24" s="21"/>
      <c r="D24" s="21"/>
      <c r="E24" s="21"/>
      <c r="F24" s="18"/>
      <c r="G24" s="18"/>
      <c r="H24" s="13"/>
      <c r="I24" s="22"/>
      <c r="J24" s="23"/>
      <c r="K24" s="34"/>
      <c r="L24" s="34"/>
      <c r="M24" s="105"/>
      <c r="N24" s="106"/>
      <c r="O24" s="106"/>
      <c r="P24" s="106"/>
      <c r="Q24" s="106"/>
      <c r="R24" s="107"/>
      <c r="S24" s="34"/>
    </row>
    <row r="25" spans="1:19" ht="66" customHeight="1">
      <c r="A25" s="34"/>
      <c r="B25" s="98" t="s">
        <v>50</v>
      </c>
      <c r="C25" s="98"/>
      <c r="D25" s="98"/>
      <c r="E25" s="98"/>
      <c r="F25" s="98"/>
      <c r="G25" s="98"/>
      <c r="H25" s="98"/>
      <c r="I25" s="98"/>
      <c r="J25" s="98"/>
      <c r="K25" s="98"/>
      <c r="L25" s="51"/>
      <c r="M25" s="108"/>
      <c r="N25" s="109"/>
      <c r="O25" s="109"/>
      <c r="P25" s="109"/>
      <c r="Q25" s="109"/>
      <c r="R25" s="110"/>
      <c r="S25" s="34"/>
    </row>
    <row r="26" spans="1:19" ht="18" customHeight="1">
      <c r="A26" s="34"/>
      <c r="B26" s="98"/>
      <c r="C26" s="98"/>
      <c r="D26" s="98"/>
      <c r="E26" s="98"/>
      <c r="F26" s="98"/>
      <c r="G26" s="98"/>
      <c r="H26" s="98"/>
      <c r="I26" s="98"/>
      <c r="J26" s="98"/>
      <c r="K26" s="98"/>
      <c r="L26" s="34"/>
      <c r="M26" s="34"/>
      <c r="N26" s="34"/>
      <c r="O26" s="34"/>
      <c r="P26" s="34"/>
      <c r="Q26" s="34"/>
      <c r="R26" s="34"/>
      <c r="S26" s="34"/>
    </row>
    <row r="27" spans="1:19" ht="18" customHeight="1">
      <c r="A27" s="34"/>
      <c r="B27" s="98"/>
      <c r="C27" s="98"/>
      <c r="D27" s="98"/>
      <c r="E27" s="98"/>
      <c r="F27" s="98"/>
      <c r="G27" s="98"/>
      <c r="H27" s="98"/>
      <c r="I27" s="98"/>
      <c r="J27" s="98"/>
      <c r="K27" s="98"/>
      <c r="L27" s="34"/>
      <c r="M27" s="34"/>
      <c r="N27" s="34"/>
      <c r="O27" s="34"/>
      <c r="P27" s="34"/>
      <c r="Q27" s="34"/>
      <c r="R27" s="34"/>
      <c r="S27" s="34"/>
    </row>
    <row r="40" spans="2:5" ht="18.75" hidden="1">
      <c r="B40" s="31">
        <v>1</v>
      </c>
      <c r="C40" s="29" t="s">
        <v>4</v>
      </c>
      <c r="D40" s="29" t="s">
        <v>5</v>
      </c>
      <c r="E40" s="29" t="s">
        <v>6</v>
      </c>
    </row>
    <row r="41" spans="2:5" ht="18.75" hidden="1">
      <c r="B41" s="31">
        <v>2</v>
      </c>
      <c r="C41" s="29" t="s">
        <v>5</v>
      </c>
      <c r="D41" s="29" t="s">
        <v>6</v>
      </c>
      <c r="E41" s="29" t="s">
        <v>7</v>
      </c>
    </row>
    <row r="42" spans="2:5" ht="18.75" hidden="1">
      <c r="B42" s="31">
        <v>3</v>
      </c>
      <c r="C42" s="29" t="s">
        <v>6</v>
      </c>
      <c r="D42" s="29" t="s">
        <v>7</v>
      </c>
      <c r="E42" s="29" t="s">
        <v>8</v>
      </c>
    </row>
    <row r="43" spans="2:5" ht="18.75" hidden="1">
      <c r="B43" s="31">
        <v>4</v>
      </c>
      <c r="C43" s="29" t="s">
        <v>7</v>
      </c>
      <c r="D43" s="29" t="s">
        <v>8</v>
      </c>
      <c r="E43" s="29" t="s">
        <v>9</v>
      </c>
    </row>
    <row r="44" spans="2:5" ht="18.75" hidden="1">
      <c r="B44" s="31">
        <v>5</v>
      </c>
      <c r="C44" s="29" t="s">
        <v>8</v>
      </c>
      <c r="D44" s="29" t="s">
        <v>9</v>
      </c>
      <c r="E44" s="29" t="s">
        <v>10</v>
      </c>
    </row>
    <row r="45" spans="2:5" ht="18.75" hidden="1">
      <c r="B45" s="31">
        <v>6</v>
      </c>
      <c r="C45" s="29" t="s">
        <v>9</v>
      </c>
      <c r="D45" s="29" t="s">
        <v>10</v>
      </c>
      <c r="E45" s="29" t="s">
        <v>11</v>
      </c>
    </row>
    <row r="46" spans="2:5" ht="18.75" hidden="1">
      <c r="B46" s="31">
        <v>7</v>
      </c>
      <c r="C46" s="29" t="s">
        <v>10</v>
      </c>
      <c r="D46" s="29" t="s">
        <v>11</v>
      </c>
      <c r="E46" s="29" t="s">
        <v>12</v>
      </c>
    </row>
    <row r="47" spans="2:5" ht="18.75" hidden="1">
      <c r="B47" s="31">
        <v>8</v>
      </c>
      <c r="C47" s="29" t="s">
        <v>11</v>
      </c>
      <c r="D47" s="29" t="s">
        <v>12</v>
      </c>
      <c r="E47" s="29" t="s">
        <v>13</v>
      </c>
    </row>
    <row r="48" spans="2:5" ht="18.75" hidden="1">
      <c r="B48" s="31">
        <v>9</v>
      </c>
      <c r="C48" s="29" t="s">
        <v>12</v>
      </c>
      <c r="D48" s="29" t="s">
        <v>13</v>
      </c>
      <c r="E48" s="29" t="s">
        <v>14</v>
      </c>
    </row>
    <row r="49" spans="2:5" ht="18.75" hidden="1">
      <c r="B49" s="31">
        <v>10</v>
      </c>
      <c r="C49" s="29" t="s">
        <v>13</v>
      </c>
      <c r="D49" s="29" t="s">
        <v>14</v>
      </c>
      <c r="E49" s="29" t="s">
        <v>26</v>
      </c>
    </row>
    <row r="50" spans="2:5" ht="18.75" hidden="1">
      <c r="B50" s="31">
        <v>11</v>
      </c>
      <c r="C50" s="29" t="s">
        <v>14</v>
      </c>
      <c r="D50" s="29" t="s">
        <v>26</v>
      </c>
      <c r="E50" s="29" t="s">
        <v>4</v>
      </c>
    </row>
    <row r="51" spans="2:5" ht="18.75" hidden="1">
      <c r="B51" s="31">
        <v>12</v>
      </c>
      <c r="C51" s="29" t="s">
        <v>26</v>
      </c>
      <c r="D51" s="29" t="s">
        <v>4</v>
      </c>
      <c r="E51" s="29" t="s">
        <v>5</v>
      </c>
    </row>
  </sheetData>
  <sheetProtection formatCells="0" formatColumns="0" formatRows="0" insertColumns="0" insertRows="0"/>
  <mergeCells count="16">
    <mergeCell ref="B25:K27"/>
    <mergeCell ref="K22:L22"/>
    <mergeCell ref="B13:R13"/>
    <mergeCell ref="H15:R17"/>
    <mergeCell ref="M18:R25"/>
    <mergeCell ref="I22:J22"/>
    <mergeCell ref="F23:G23"/>
    <mergeCell ref="I23:J23"/>
    <mergeCell ref="I21:J21"/>
    <mergeCell ref="K21:L21"/>
    <mergeCell ref="B1:R1"/>
    <mergeCell ref="B3:R3"/>
    <mergeCell ref="D5:F5"/>
    <mergeCell ref="G5:O6"/>
    <mergeCell ref="N7:O7"/>
    <mergeCell ref="I20:J20"/>
  </mergeCells>
  <conditionalFormatting sqref="F24:G24 N9:N11 F20:G22">
    <cfRule type="cellIs" priority="1" dxfId="1" operator="equal" stopIfTrue="1">
      <formula>0</formula>
    </cfRule>
  </conditionalFormatting>
  <dataValidations count="2">
    <dataValidation type="decimal" operator="greaterThanOrEqual" allowBlank="1" showInputMessage="1" showErrorMessage="1" imeMode="off" sqref="C20:E22 C24:E24 C9:M11">
      <formula1>0</formula1>
    </dataValidation>
    <dataValidation type="list" allowBlank="1" showInputMessage="1" showErrorMessage="1" sqref="C15">
      <formula1>$B$40:$B$51</formula1>
    </dataValidation>
  </dataValidations>
  <printOptions horizontalCentered="1" verticalCentered="1"/>
  <pageMargins left="0.31496062992125984" right="0.31496062992125984" top="0.4724409448818898" bottom="0.31496062992125984" header="0.2755905511811024" footer="0.511811023622047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今村　弘志</cp:lastModifiedBy>
  <cp:lastPrinted>2021-04-14T10:11:13Z</cp:lastPrinted>
  <dcterms:created xsi:type="dcterms:W3CDTF">2015-05-29T07:08:19Z</dcterms:created>
  <dcterms:modified xsi:type="dcterms:W3CDTF">2022-03-04T07:57:26Z</dcterms:modified>
  <cp:category/>
  <cp:version/>
  <cp:contentType/>
  <cp:contentStatus/>
</cp:coreProperties>
</file>