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'別添１'!$A$1:$F$76</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<sst xmlns="http://schemas.openxmlformats.org/spreadsheetml/2006/main" count="1538" uniqueCount="919">
  <si>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</si>
  <si>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</si>
  <si>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</si>
  <si>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</si>
  <si>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</si>
  <si>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</si>
  <si>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</si>
  <si>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</si>
  <si>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</si>
  <si>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</si>
  <si>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</si>
  <si>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</si>
  <si>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</si>
  <si>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</si>
  <si>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</si>
  <si>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</si>
  <si>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</si>
  <si>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</si>
  <si>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</si>
  <si>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</si>
  <si>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</si>
  <si>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</si>
  <si>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</si>
  <si>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</si>
  <si>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</si>
  <si>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</si>
  <si>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</si>
  <si>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</si>
  <si>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</si>
  <si>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</si>
  <si>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</si>
  <si>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</si>
  <si>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</si>
  <si>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</si>
  <si>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</si>
  <si>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</si>
  <si>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</si>
  <si>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</si>
  <si>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</si>
  <si>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</si>
  <si>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</si>
  <si>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</si>
  <si>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</si>
  <si>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</si>
  <si>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</si>
  <si>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</si>
  <si>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</si>
  <si>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</si>
  <si>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</si>
  <si>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</si>
  <si>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</si>
  <si>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</si>
  <si>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</si>
  <si>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</si>
  <si>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</si>
  <si>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</si>
  <si>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</si>
  <si>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</si>
  <si>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</si>
  <si>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</si>
  <si>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</si>
  <si>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</si>
  <si>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</si>
  <si>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</si>
  <si>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</si>
  <si>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</si>
  <si>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</si>
  <si>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</si>
  <si>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</si>
  <si>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</si>
  <si>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</si>
  <si>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</si>
  <si>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</si>
  <si>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</si>
  <si>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</si>
  <si>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</si>
  <si>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</si>
  <si>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</si>
  <si>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</si>
  <si>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</si>
  <si>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</si>
  <si>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</si>
  <si>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</si>
  <si>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</si>
  <si>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</si>
  <si>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</si>
  <si>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</si>
  <si>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</si>
  <si>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</si>
  <si>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</si>
  <si>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</si>
  <si>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</si>
  <si>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</si>
  <si>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</si>
  <si>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</si>
  <si>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</si>
  <si>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</si>
  <si>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</si>
  <si>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</si>
  <si>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</si>
  <si>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</si>
  <si>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</si>
  <si>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</si>
  <si>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</si>
  <si>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</si>
  <si>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</si>
  <si>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</si>
  <si>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</si>
  <si>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</si>
  <si>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</si>
  <si>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</si>
  <si>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</si>
  <si>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</si>
  <si>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</si>
  <si>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</si>
  <si>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</si>
  <si>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</si>
  <si>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</si>
  <si>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</si>
  <si>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</si>
  <si>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</si>
  <si>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</si>
  <si>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</si>
  <si>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</si>
  <si>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</si>
  <si>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</si>
  <si>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</si>
  <si>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</si>
  <si>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</si>
  <si>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</si>
  <si>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</si>
  <si>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</si>
  <si>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</si>
  <si>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</si>
  <si>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</si>
  <si>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</si>
  <si>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</si>
  <si>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</si>
  <si>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</si>
  <si>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</si>
  <si>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</si>
  <si>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</si>
  <si>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</si>
  <si>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</si>
  <si>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</si>
  <si>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</si>
  <si>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</si>
  <si>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</si>
  <si>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</si>
  <si>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</si>
  <si>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</si>
  <si>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</si>
  <si>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</si>
  <si>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</si>
  <si>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</si>
  <si>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</si>
  <si>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</si>
  <si>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</si>
  <si>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</si>
  <si>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</si>
  <si>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</si>
  <si>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</si>
  <si>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</si>
  <si>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</si>
  <si>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</si>
  <si>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</si>
  <si>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</si>
  <si>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</si>
  <si>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</si>
  <si>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</si>
  <si>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</si>
  <si>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</si>
  <si>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</si>
  <si>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</si>
  <si>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</si>
  <si>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</si>
  <si>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</si>
  <si>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</si>
  <si>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</si>
  <si>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</si>
  <si>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</si>
  <si>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</si>
  <si>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</si>
  <si>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</si>
  <si>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</si>
  <si>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</si>
  <si>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</si>
  <si>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</si>
  <si>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</si>
  <si>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</si>
  <si>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</si>
  <si>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</si>
  <si>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</si>
  <si>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</si>
  <si>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</si>
  <si>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</si>
  <si>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</si>
  <si>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</si>
  <si>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</si>
  <si>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</si>
  <si>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</si>
  <si>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</si>
  <si>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</si>
  <si>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</si>
  <si>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</si>
  <si>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</si>
  <si>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</si>
  <si>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</si>
  <si>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</si>
  <si>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</si>
  <si>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</si>
  <si>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</si>
  <si>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</si>
  <si>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</si>
  <si>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</si>
  <si>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</si>
  <si>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</si>
  <si>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</si>
  <si>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</si>
  <si>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</si>
  <si>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</si>
  <si>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</si>
  <si>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</si>
  <si>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</si>
  <si>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</si>
  <si>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</si>
  <si>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</si>
  <si>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</si>
  <si>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</si>
  <si>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</si>
  <si>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</si>
  <si>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</si>
  <si>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</si>
  <si>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</si>
  <si>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</si>
  <si>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</si>
  <si>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</si>
  <si>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</si>
  <si>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</si>
  <si>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</si>
  <si>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</si>
  <si>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</si>
  <si>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</si>
  <si>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</si>
  <si>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</si>
  <si>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</si>
  <si>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</si>
  <si>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</si>
  <si>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</si>
  <si>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</si>
  <si>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</si>
  <si>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</si>
  <si>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</si>
  <si>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</si>
  <si>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</si>
  <si>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</si>
  <si>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</si>
  <si>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</si>
  <si>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</si>
  <si>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</si>
  <si>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</si>
  <si>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</si>
  <si>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</si>
  <si>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</si>
  <si>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</si>
  <si>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</si>
  <si>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</si>
  <si>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</si>
  <si>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</si>
  <si>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</si>
  <si>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</si>
  <si>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</si>
  <si>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</si>
  <si>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</si>
  <si>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</si>
  <si>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</si>
  <si>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</si>
  <si>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</si>
  <si>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</si>
  <si>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</si>
  <si>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</si>
  <si>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</si>
  <si>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</si>
  <si>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</si>
  <si>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</si>
  <si>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</si>
  <si>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</si>
  <si>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</si>
  <si>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</si>
  <si>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</si>
  <si>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</si>
  <si>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</si>
  <si>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</si>
  <si>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</si>
  <si>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</si>
  <si>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</si>
  <si>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</si>
  <si>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</si>
  <si>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</si>
  <si>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</si>
  <si>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</si>
  <si>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</si>
  <si>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</si>
  <si>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</si>
  <si>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</si>
  <si>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</si>
  <si>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</si>
  <si>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</si>
  <si>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</si>
  <si>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</si>
  <si>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</si>
  <si>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</si>
  <si>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</si>
  <si>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</si>
  <si>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</si>
  <si>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</si>
  <si>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</si>
  <si>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</si>
  <si>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</si>
  <si>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</si>
  <si>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</si>
  <si>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</si>
  <si>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</si>
  <si>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</si>
  <si>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</si>
  <si>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</si>
  <si>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</si>
  <si>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</si>
  <si>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</si>
  <si>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</si>
  <si>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</si>
  <si>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</si>
  <si>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</si>
  <si>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</si>
  <si>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</si>
  <si>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：1</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</si>
  <si>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</si>
  <si>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</si>
  <si>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</si>
  <si>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</si>
  <si>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</si>
  <si>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</si>
  <si>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</si>
  <si>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</si>
  <si>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</si>
  <si>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</si>
  <si>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</si>
  <si>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</si>
  <si>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</si>
  <si>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</si>
  <si>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</si>
  <si>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</si>
  <si>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</si>
  <si>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</si>
  <si>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</si>
  <si>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</si>
  <si>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</si>
  <si>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</si>
  <si>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</si>
  <si>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</si>
  <si>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</si>
  <si>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</si>
  <si>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</si>
  <si>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</si>
  <si>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1</t>
  </si>
  <si>
    <t>http://</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</si>
  <si>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</si>
  <si>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</si>
  <si>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</si>
  <si>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</si>
  <si>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</si>
  <si>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</si>
  <si>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</si>
  <si>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</si>
  <si>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</si>
  <si>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</si>
  <si>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</si>
  <si>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</si>
  <si>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</si>
  <si>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</si>
  <si>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</si>
  <si>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</si>
  <si>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</si>
  <si>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</si>
  <si>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</si>
  <si>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</si>
  <si>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</si>
  <si>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</si>
  <si>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</si>
  <si>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</si>
  <si>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</si>
  <si>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</si>
  <si>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</si>
  <si>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</si>
  <si>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</si>
  <si>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</si>
  <si>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</si>
  <si>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</si>
  <si>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</si>
  <si>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</si>
  <si>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</si>
  <si>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</si>
  <si>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</si>
  <si>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</si>
  <si>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</si>
  <si>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</si>
  <si>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</si>
  <si>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</si>
  <si>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</si>
  <si>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</si>
  <si>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</si>
  <si>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</si>
  <si>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</si>
  <si>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</si>
  <si>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</si>
  <si>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</si>
  <si>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</si>
  <si>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</si>
  <si>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</si>
  <si>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</si>
  <si>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</si>
  <si>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</si>
  <si>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</si>
  <si>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</si>
  <si>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</si>
  <si>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</si>
  <si>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</si>
  <si>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</si>
  <si>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</si>
  <si>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</si>
  <si>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</si>
  <si>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</si>
  <si>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</si>
  <si>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</si>
  <si>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</si>
  <si>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</si>
  <si>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</si>
  <si>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</si>
  <si>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</si>
  <si>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</si>
  <si>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</si>
  <si>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</si>
  <si>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</si>
  <si>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</si>
  <si>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</si>
  <si>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</si>
  <si>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</si>
  <si>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</si>
  <si>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</si>
  <si>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</si>
  <si>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</si>
  <si>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</si>
  <si>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</si>
  <si>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</si>
  <si>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</si>
  <si>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</si>
  <si>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</si>
  <si>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</si>
  <si>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</si>
  <si>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</si>
  <si>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</si>
  <si>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</si>
  <si>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</si>
  <si>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</si>
  <si>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</si>
  <si>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</si>
  <si>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</si>
  <si>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</si>
  <si>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</si>
  <si>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</si>
  <si>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</si>
  <si>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</si>
  <si>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</si>
  <si>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</si>
  <si>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</si>
  <si>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</si>
  <si>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</si>
  <si>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</si>
  <si>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</si>
  <si>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</si>
  <si>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</si>
  <si>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</si>
  <si>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</si>
  <si>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</si>
  <si>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</si>
  <si>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</si>
  <si>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</si>
  <si>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</si>
  <si>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</si>
  <si>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</si>
  <si>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</si>
  <si>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</si>
  <si>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</si>
  <si>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</si>
  <si>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個人情報の保護</t>
  </si>
  <si>
    <t>身体的拘束</t>
  </si>
  <si>
    <t>虐待防止</t>
  </si>
  <si>
    <t>人</t>
  </si>
  <si>
    <t>人　　／</t>
  </si>
  <si>
    <t>喀痰吸引の必要な人／経管栄養の必要な人</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</si>
  <si>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</si>
  <si>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</si>
  <si>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</si>
  <si>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</si>
  <si>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</si>
  <si>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</si>
  <si>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</si>
  <si>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</si>
  <si>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</si>
  <si>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</si>
  <si>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</si>
  <si>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</si>
  <si>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</si>
  <si>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</si>
  <si>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</si>
  <si>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</si>
  <si>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</si>
  <si>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</si>
  <si>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</si>
  <si>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</si>
  <si>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</si>
  <si>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</si>
  <si>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</si>
  <si>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</si>
  <si>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</si>
  <si>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</si>
  <si>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</si>
  <si>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</si>
  <si>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</si>
  <si>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</si>
  <si>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</si>
  <si>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</si>
  <si>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</si>
  <si>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</si>
  <si>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</si>
  <si>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</si>
  <si>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</si>
  <si>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</si>
  <si>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</si>
  <si>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</si>
  <si>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</si>
  <si>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</si>
  <si>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</si>
  <si>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</si>
  <si>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</si>
  <si>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</si>
  <si>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</si>
  <si>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</si>
  <si>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</si>
  <si>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</si>
  <si>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</si>
  <si>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入居者や家族が利用できる調理設備</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</si>
  <si>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</si>
  <si>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</si>
  <si>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</si>
  <si>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</si>
  <si>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</si>
  <si>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</si>
  <si>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</si>
  <si>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</si>
  <si>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</si>
  <si>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</si>
  <si>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</si>
  <si>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</si>
  <si>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</si>
  <si>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その他</t>
  </si>
  <si>
    <t>創作活動など</t>
  </si>
  <si>
    <t>健康管理</t>
  </si>
  <si>
    <t>（　　　）</t>
  </si>
  <si>
    <t>（別添３）介護保険自己負担額（自動計算）</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</si>
  <si>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</si>
  <si>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</si>
  <si>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</si>
  <si>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</si>
  <si>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</si>
  <si>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</si>
  <si>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</si>
  <si>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</si>
  <si>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</si>
  <si>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</si>
  <si>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</si>
  <si>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</si>
  <si>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</si>
  <si>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</si>
  <si>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</si>
  <si>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</si>
  <si>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</si>
  <si>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</si>
  <si>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</si>
  <si>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</si>
  <si>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</si>
  <si>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</si>
  <si>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</si>
  <si>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</si>
  <si>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</si>
  <si>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</si>
  <si>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</si>
  <si>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</si>
  <si>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</si>
  <si>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</si>
  <si>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</si>
  <si>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</si>
  <si>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</si>
  <si>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</si>
  <si>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</si>
  <si>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</si>
  <si>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</si>
  <si>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</si>
  <si>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</si>
  <si>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</si>
  <si>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</si>
  <si>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</si>
  <si>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</si>
  <si>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</si>
  <si>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</si>
  <si>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</si>
  <si>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</si>
  <si>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</si>
  <si>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</si>
  <si>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</si>
  <si>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</si>
  <si>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</si>
  <si>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</si>
  <si>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</si>
  <si>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</si>
  <si>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</si>
  <si>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</si>
  <si>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</si>
  <si>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</si>
  <si>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介護職員特定処遇改善加算</t>
  </si>
  <si>
    <t>科学的介護推進体制加算</t>
  </si>
  <si>
    <t>ＡＤＬ維持等加算</t>
  </si>
  <si>
    <t>協力科目</t>
  </si>
  <si>
    <t>１５年以上</t>
  </si>
  <si>
    <t>ＡＤＬ維持等加算
（Ⅰ）～（Ⅱ）</t>
  </si>
  <si>
    <t>指定日</t>
  </si>
  <si>
    <t>指定の更新日（直近）</t>
  </si>
  <si>
    <r>
      <t>備考　介護保険費用１割</t>
    </r>
    <r>
      <rPr>
        <u val="single"/>
        <sz val="11"/>
        <color indexed="10"/>
        <rFont val="ＭＳ 明朝"/>
        <family val="1"/>
      </rPr>
      <t>、２割</t>
    </r>
    <r>
      <rPr>
        <sz val="11"/>
        <rFont val="ＭＳ 明朝"/>
        <family val="1"/>
      </rPr>
      <t>又は</t>
    </r>
    <r>
      <rPr>
        <u val="single"/>
        <sz val="11"/>
        <color indexed="10"/>
        <rFont val="ＭＳ 明朝"/>
        <family val="1"/>
      </rPr>
      <t>３</t>
    </r>
    <r>
      <rPr>
        <sz val="11"/>
        <rFont val="ＭＳ 明朝"/>
        <family val="1"/>
      </rPr>
      <t>割の利用者負担（利用者の所得等に応じて負担割合が変わる。）※介護予防・地域密着型の場合を含む。詳細は別添３及び４のとおりです。
　</t>
    </r>
    <r>
      <rPr>
        <sz val="10"/>
        <rFont val="ＭＳ 明朝"/>
        <family val="1"/>
      </rPr>
      <t>　　</t>
    </r>
  </si>
  <si>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</si>
  <si>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</si>
  <si>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</si>
  <si>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</si>
  <si>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</si>
  <si>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</si>
  <si>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</si>
  <si>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</si>
  <si>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</si>
  <si>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</si>
  <si>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</si>
  <si>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</si>
  <si>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</si>
  <si>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</si>
  <si>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</si>
  <si>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</si>
  <si>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</si>
  <si>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</si>
  <si>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</si>
  <si>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</si>
  <si>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</si>
  <si>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</si>
  <si>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</si>
  <si>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</si>
  <si>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</si>
  <si>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</si>
  <si>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</si>
  <si>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</si>
  <si>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</si>
  <si>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r>
      <rPr>
        <sz val="11"/>
        <rFont val="ＭＳ 明朝"/>
        <family val="1"/>
      </rPr>
      <t>料金</t>
    </r>
    <r>
      <rPr>
        <sz val="9"/>
        <rFont val="ＭＳ 明朝"/>
        <family val="1"/>
      </rPr>
      <t>※</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</si>
  <si>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</si>
  <si>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</si>
  <si>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（１）重要事項説明書等は、老人福祉法第29条第７項の規定により、入居相談があったときに交付するほか、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（３）大阪府有料老人ホーム設置運営指導指針に基づく指導を受けている場合は、入居希望者に対して丁寧
　　　かつ理解しやすいよう説明すること。</t>
  </si>
  <si>
    <t>4</t>
  </si>
  <si>
    <t>令和4年7月1日</t>
  </si>
  <si>
    <t>岡田　美和子</t>
  </si>
  <si>
    <t>エコハウスくみのき管理者</t>
  </si>
  <si>
    <t>社会福祉法人　ラポール会</t>
  </si>
  <si>
    <t>しゃかいふくしほうじん　らぽーるかい</t>
  </si>
  <si>
    <t>589-0012</t>
  </si>
  <si>
    <t>大阪府大阪狭山市東茱萸木4丁目1977</t>
  </si>
  <si>
    <t>072-368-2777　/072-368-2727</t>
  </si>
  <si>
    <t>kuminoki-u@ans.co.jp</t>
  </si>
  <si>
    <t>www.rapport-kuminoki.jp/</t>
  </si>
  <si>
    <t>理事長</t>
  </si>
  <si>
    <t>辻　光治</t>
  </si>
  <si>
    <t>平成</t>
  </si>
  <si>
    <t>3年4月19日</t>
  </si>
  <si>
    <t>かいごつきゆうりょうろうじんほーむ　えこはうすくみのき</t>
  </si>
  <si>
    <t>介護付き有料老人ホーム　エコハウスくみのき</t>
  </si>
  <si>
    <t>有料老人ホーム設置時の老人福祉法第２９条第１項に規定する届出</t>
  </si>
  <si>
    <t>介護付（一般型特定施設入居者生活介護を提供する場合）</t>
  </si>
  <si>
    <t>大阪狭山市東茱萸木4丁目1155</t>
  </si>
  <si>
    <t>南海高野線　『滝谷駅』下車、徒歩15分</t>
  </si>
  <si>
    <t>072-360-7200</t>
  </si>
  <si>
    <t>072-360-7201</t>
  </si>
  <si>
    <t>www.rapport-kuminoki.jp/ecokuminoki/</t>
  </si>
  <si>
    <t>17年4月1日</t>
  </si>
  <si>
    <t>施設長</t>
  </si>
  <si>
    <t>大阪府指定279300835号</t>
  </si>
  <si>
    <t>南河内広域連合</t>
  </si>
  <si>
    <t>31年5月1日</t>
  </si>
  <si>
    <t>19年5月1日</t>
  </si>
  <si>
    <t>賃借権</t>
  </si>
  <si>
    <t>なし</t>
  </si>
  <si>
    <t>あり</t>
  </si>
  <si>
    <t>令和</t>
  </si>
  <si>
    <t>7年3月31日</t>
  </si>
  <si>
    <t>1,742,23</t>
  </si>
  <si>
    <t>1,179,98</t>
  </si>
  <si>
    <t>鉄筋コンクリート造</t>
  </si>
  <si>
    <t>耐火建築物</t>
  </si>
  <si>
    <t>介護居室個室</t>
  </si>
  <si>
    <t>○</t>
  </si>
  <si>
    <t>×</t>
  </si>
  <si>
    <t>18,27㎡
24,78㎡
27,14㎡</t>
  </si>
  <si>
    <t>16
8
2</t>
  </si>
  <si>
    <t>介護居室相部屋（夫婦・親族）</t>
  </si>
  <si>
    <t>24,78㎡</t>
  </si>
  <si>
    <t>27,14㎡</t>
  </si>
  <si>
    <t>一般居室個室</t>
  </si>
  <si>
    <t>一般居室相部屋（夫婦・親族）</t>
  </si>
  <si>
    <t>13,21㎡</t>
  </si>
  <si>
    <t>個室</t>
  </si>
  <si>
    <t>機械浴</t>
  </si>
  <si>
    <t>あり（車椅子対応）</t>
  </si>
  <si>
    <t>防災計画</t>
  </si>
  <si>
    <t>エンターテイメントな施設を創造するために、常にフロンティアであり続けます。
１、主役はゲストであり、私たちは最高のステージを準備、提供します。
２、私たちは理念、目標の実現に力を合わせ、安心・喜び・感動を共にします。
３、皆様と共にいつまでも安心して暮らせるドリームタウンを実現します。</t>
  </si>
  <si>
    <t>介護サービスの提供にあたり、要支援、要介護状態の利用者に対し、入浴、排泄、食事等の介助、その他の日常生活に必要な援助、機能訓練及び療養中の援護を行います。
自立支援を促し、お一人お一人が有する能力に応じ、自立した日常生活を継続して営むことができるように支援を行います。</t>
  </si>
  <si>
    <t>自ら実施</t>
  </si>
  <si>
    <t>委託</t>
  </si>
  <si>
    <t>くみのき苑（自法人内）職員が施設内で調理</t>
  </si>
  <si>
    <t>朋愛病院</t>
  </si>
  <si>
    <t>年2回施設内で行う</t>
  </si>
  <si>
    <t>・状況把握サービスの内容：日中は1回以上、夜間は2時間おき（状態に応じて迅速に巡回時間の短縮を行う）に、居室訪問による安否確認、状況把握、必要に応じた介助を行う。
・生活相談サービスの内容：日中は随時受け付けており、医療的な相談は看護師が行う。</t>
  </si>
  <si>
    <t>虐待防止に関する責任者は管理者の岡田美和子です。
事業所はご利用者の人権の擁護、虐待の防止のために次に掲げるとおり必要な措置を講じます。
①3か月に1回身体拘束、虐待に関する定例会議を設け、身体拘束や虐待を許さない風土作りを行います。
②法人内研修、法人外研修を通じて職員の人権意識の向上、知識や技術の向上に努めます。
③成年後見制度の利用者を支援し、必要に応じて成年後見制度の説明を行います。
④苦情解決体制を整備します。
⑤年2回、職員健診の中で職員のメンタルヘルスについての検査も行い、必要に応じて法人内の委託医師によるカウンセリングを実施し、ストレスを溜めない取り組みを行っています。</t>
  </si>
  <si>
    <t>事業所は原則としてご利用者に対して身体拘束を行いません。ただし、自傷行為等のおそれがある場合など、ご利用者本人または他人の生命・身体に対して危険が及ぶことが考えられるときは、ご利用者、ご家族に対して説明し、同意を得た上で①緊急性②非代替性③一時性の三原則に留意して必要最低限の範囲内で行うことがあります。その場合は、身体拘束を行った日時、理由及び対応についての記録を行います。また、事業所として身体拘束をなくしていくための取り組みを積極的に行います。
身体拘束廃止委員会を発足し、3か月に1回の定例会議で職員の理解を深めるほかにも、必要に応じて適宜、身体拘束に至らないための代替案や意識向上についての話し合いの場を設けます。</t>
  </si>
  <si>
    <t>○利用者についてその有する能力、おかれている環境等の評価を通じ、利用者が抱える問題点を明らかにして、自立した日常生活を営むことができるように支援する上で解決すべき課題を把握して作成していきます。
○利用者またはその家族の希望、利用者について把握された解決すべき課題に基づいて施設職員と協議の上、サービスの内容並びにサービスを提供する上での留意点を盛り込んだ特定施設サービス計画及び介護予防特定施設サービス計画の原案を作成します。
○その原案の内容について利用者またはその家族に対して説明し、文書により利用者の同意を得ます。
○特定施設サービス計画及び介護予防特定施設サービス計画作成後においても、実施状況の把握を行うとともに、利用者についての解決すべき課題の把握を行い、必要に応じて特定施設サービス計画及び介護予防特定施設サービス計画の変更を行います。</t>
  </si>
  <si>
    <t>食事の提供、食事の際の見守り、食事量のチェック及び介助が必要なご利用者に対しての介助を行います。
その方にあった食べやすい形状（普通、一口大、キザミ、ミキサー食）で提供し、毎食後、食事量のチェックを行います。
何らかの変化があった際は逐一看護師に報告し、指示を仰ぎます。</t>
  </si>
  <si>
    <t>1週間に2回以上、その方にあった浴室（一般浴、リフト浴）で、必要な部分の介助を行います。
入浴が困難な場合は看護師の指示に従い、清拭や部分浴、シャワー浴を行います。</t>
  </si>
  <si>
    <t>介助が必要なご利用者に対して、トイレ誘導、オムツ交換を行います。</t>
  </si>
  <si>
    <t>介助が必要なご利用者に対して、声掛けや見守り、確認、介助を行います。</t>
  </si>
  <si>
    <t>介助が必要なご利用者に対して、室内の移動、車椅子への移乗の介助を行います。</t>
  </si>
  <si>
    <t>全てのご利用者に対して、配役の確認と服薬の確認を行います。介助が必要なご利用者に対しては服薬の介助を行います。</t>
  </si>
  <si>
    <t>ご利用者の能力に応じて、食事、入浴、排泄、更衣などの日常生活を通じた訓練を、自立支援を促しながら行います。</t>
  </si>
  <si>
    <t>定期的に開催する身体を使ったレクリエーションや歌のレクリエーションなどにお誘いし、ご利用者の能力に合わせて適度に参加していただけるように見守りや声掛けを行います。</t>
  </si>
  <si>
    <t>機能訓練指導員の指示により、毎朝9：30からタオルを用いてのリハビリ体操を実施します。</t>
  </si>
  <si>
    <t>毎月1回希望者にフラワーアレンジメントを開催。また、不定期に折り紙やぬり絵、書道、行事用物品作りなどの創作活動を行っている。</t>
  </si>
  <si>
    <t>常にご利用者の健康状態を観察し、変化があれば看護師に報告を行います。日中、看護師が訪室し、バイタルチェックを行います。その際、健康に関する相談があれば伺います。
入浴前に職員がバイタルチェックを行い、特変があれば看護師に報告し、指示を仰ぎます。</t>
  </si>
  <si>
    <t>○居室及び共用施設、敷地の利用方法等に関し、その本来の用途に従い、注意を持って使用するものとします。
○外出や外泊をする場合は、事前に外出の目的や外泊期間、その他の連絡先を管理者に届けるものとします。
○身上に関する重要な事項に変更があった時は、直ちに管理者に通知するものとします。</t>
  </si>
  <si>
    <t>サービス向上のために、職員に対し定例会議や職員会議、法人内研修部の研修を活用して、職業倫理、虐待防止、身体拘束廃止、感染症、食中毒、介護技術、認知症ケア等の知識向上に努めています。また、職員の資格取得を推奨し講師を招いて研修を実施しています。</t>
  </si>
  <si>
    <t>（Ⅲ）</t>
  </si>
  <si>
    <t>（Ⅰ）</t>
  </si>
  <si>
    <t>救急車の手配、入退院の付き添い、通院介助</t>
  </si>
  <si>
    <t>樫本病院</t>
  </si>
  <si>
    <t>大阪狭山市東茱萸木4丁目１１５１</t>
  </si>
  <si>
    <t>内科、外科、整形外科、眼科、循環器内科、皮膚科、形成外科、神経内科、脳神経外科、泌尿器科、緩和ケア科</t>
  </si>
  <si>
    <t>内科、整形外科</t>
  </si>
  <si>
    <t>訪問診療、急変時の対応</t>
  </si>
  <si>
    <t>状態に応じて入院治療</t>
  </si>
  <si>
    <t>くみのき診療所</t>
  </si>
  <si>
    <t>大阪狭山市東茱萸木4丁目１９７７</t>
  </si>
  <si>
    <t>内科、心療内科</t>
  </si>
  <si>
    <t>内科</t>
  </si>
  <si>
    <t>その他</t>
  </si>
  <si>
    <t>ひかりデンタルクリニック</t>
  </si>
  <si>
    <t>堺市東区南野田454-6</t>
  </si>
  <si>
    <t>看護師の派遣、健康相談</t>
  </si>
  <si>
    <t>一時介護室へ移る場合</t>
  </si>
  <si>
    <t>二人入居の居室で感染症による隔離が必要な場合、または介護基準に従い、一時介護室における介護が適切であると判断した場合には、担当医師の意見を聞き、ご本人、ご家族の意向を確認の上、一時的に使用していただく。</t>
  </si>
  <si>
    <t>著しく心身機能の低下に伴い、常時の介護が必要になった場合。</t>
  </si>
  <si>
    <t>口頭にて確認。</t>
  </si>
  <si>
    <t>自立、要支援、要介護</t>
  </si>
  <si>
    <t>・原則として65歳以上の方
・二人入居の場合は、原則として夫婦どちらかが65歳以上であること。
・健康保険に加入され、円満に共同生活ができる方。
・ご契約の入居保証金及び家賃、管理費、食事代等の月額利用料を遅滞なくお支払い可能な方。</t>
  </si>
  <si>
    <t>・やむを得ない事情により居室を自己の生活の本拠として使用することが困難になった時、事務所が定める契約届を提出する。契約の申し入れの日から1か月を経過することにより終了する。
・解約の申し入れの日から1か月分の賃料を事務所に支払うことで、解約申し入れの日から起算して30日を経過するまでの間で、居室内の現状回復を行う。</t>
  </si>
  <si>
    <t>・入居申込書に虚偽の事項を記載するなど、不正手段により入居した場合。
・家賃、管理費、その他の支払いを2カ月以上滞納した時。
・許可なしに第三者を居室内に居住させた時。
・建物、付属設備等を故意または重大な過失により汚損、破損させた時。
・入居契約、管理規定、その他の規定に違反した時。
上記の場合、契約解除を通知して、その予告期間満了後、契約は解除されるものとする。</t>
  </si>
  <si>
    <t>90日</t>
  </si>
  <si>
    <t>一泊二日（三食付き）6,000円
寝具、リネンは別途実費支給
＊空室がある場合に限る。体験入居は一週間以内。</t>
  </si>
  <si>
    <t>利用権方式</t>
  </si>
  <si>
    <t>月払い方式</t>
  </si>
  <si>
    <t>月払い方式</t>
  </si>
  <si>
    <t>賃貸契約を結んでいる家賃、管理費のみ発生</t>
  </si>
  <si>
    <t>物価変動により改訂する場合がある。</t>
  </si>
  <si>
    <t>運営懇談会で協議の上、ご家族に文書で通達し同意を得る。</t>
  </si>
  <si>
    <t>3</t>
  </si>
  <si>
    <t>85歳</t>
  </si>
  <si>
    <t>18㎡</t>
  </si>
  <si>
    <t>24㎡</t>
  </si>
  <si>
    <t>191,580円～</t>
  </si>
  <si>
    <t>212,580円～</t>
  </si>
  <si>
    <t>67,000円</t>
  </si>
  <si>
    <t>88,000円</t>
  </si>
  <si>
    <t>20,580円</t>
  </si>
  <si>
    <t>45,000円</t>
  </si>
  <si>
    <t>59,000円</t>
  </si>
  <si>
    <t>介護サービス費に含む</t>
  </si>
  <si>
    <t>実費</t>
  </si>
  <si>
    <t>（別添２）の通り</t>
  </si>
  <si>
    <t>(別添２）の通り</t>
  </si>
  <si>
    <t>土地建物の賃借料、設備備品費、借入利息等を基礎として1室あたりの家賃を算出</t>
  </si>
  <si>
    <t>2</t>
  </si>
  <si>
    <t>基本、全額返金。退去時に未払いのサービス費がある場合や、賃借人による原状回復が必要な場合は、了承を得た上で、その額を徴収して返金</t>
  </si>
  <si>
    <t>共用施設等の維持管理費、職員人件費、建物維持管理費、事務費、健康診断・健康相談等の健康管理費、運動、娯楽等のレクリェーション費、郵便物・電話・来訪者の取り次ぎ等のフロントサービス費、居室の水道費など。</t>
  </si>
  <si>
    <t>居室ごとに電気メーターを設け、使用料から算出</t>
  </si>
  <si>
    <t>管理費</t>
  </si>
  <si>
    <t>電気代</t>
  </si>
  <si>
    <t>近隣への外食付き添い：500円
遠足等への付き添い：実費</t>
  </si>
  <si>
    <t>嘱託先から提示された3食を提供するための食材費用と、厨房設備の維持費
朝食：420円　昼食：540円　夕食：540円</t>
  </si>
  <si>
    <t>基本報酬、加算の利用者負担分</t>
  </si>
  <si>
    <t>（上掲）</t>
  </si>
  <si>
    <t>エコハウスくみのき（岡田　美和子）</t>
  </si>
  <si>
    <t>終日</t>
  </si>
  <si>
    <t>なし</t>
  </si>
  <si>
    <t>大阪狭山市高齢介護課</t>
  </si>
  <si>
    <t>072-366-0011</t>
  </si>
  <si>
    <t>072-366-9696</t>
  </si>
  <si>
    <t>9：00～17：00</t>
  </si>
  <si>
    <t>土曜、日曜、祝日</t>
  </si>
  <si>
    <t>国民健康保険連合会　介護保険課</t>
  </si>
  <si>
    <t>06-6949-5418</t>
  </si>
  <si>
    <t>南河内広域事務室　広域福祉課</t>
  </si>
  <si>
    <t>0721-20-1199</t>
  </si>
  <si>
    <t>0721-20-1202</t>
  </si>
  <si>
    <t>9:00～17:30</t>
  </si>
  <si>
    <t>あいおい損保</t>
  </si>
  <si>
    <t xml:space="preserve">【対人】1名1億円/1事故・期間中10億円
【対物】1事故　期間中1,000円
【管理財物】1事故・期間中200万円（うち現金200万円）
【人格権侵害】1事故・期間中1,000万円
【経済的侵害】1事故100万円/期間中300万円
【事故対応費用】1事故期間中500万円
（臨時雇用費用期間中100万円）
【対人見舞費用】死亡10万円/後遺障碍0.3万円～10万円
＊入院(31日以上）5万円、(15日～30日）3万円、（8～14日）2万円、(7日以内）1万円
＊治療（31日以上）3万円、（15～30日）2万円、（8日～14日）1万円、（7日以内）0.5万円
</t>
  </si>
  <si>
    <t>（１）天災事変その他の不可抗力によって入居者が受けた損害、災害については一切の賠償を負いません。但し、事業者の故意または重大な過失による場合はこの限りではありません。
（２）事業者は、本契約に基づくサービスの実施にともなって自己の管理上の責めに帰すべき事由によって入居者の生命・身体・財産等に損害を及ぼした場合、その損害を賠償するものとします。但し、入居者の故意、過失がある場合は賠償額はその割合に応じて減免されます。</t>
  </si>
  <si>
    <t>意見箱、口頭でのアンケート</t>
  </si>
  <si>
    <t>運営懇談会で報告</t>
  </si>
  <si>
    <t>入居希望者に公開</t>
  </si>
  <si>
    <t>施設管理者、施設職員、入居者、家族、厨房責任者、介護相談員</t>
  </si>
  <si>
    <t>利用者及びその家族に関する秘密の保持：事業所及び従業者はサービス提供をする上で知り得た利用者及びその家族に関する秘密を正当な理由なく第三者に漏らしません。この秘密を保持する義務は契約が終了した後も継続します。また従業者が退職した後も継続します。
個人情報の保護：事業所及び従業者は利用者から予め文書で同意を得ない限りサービス担当者会議において、利用者及びその家族の個人情報を用いません。事業者及び従業者は個人情報保護規定の他、関係諸法令を遵守します。</t>
  </si>
  <si>
    <t>当事業者が利用者に行う居宅介護支援の提供により事故や病状の急変等の緊急事態が生じた時は、速やかに主治医へ連絡するとともに家族に連絡します。
また主治医への連絡が困難な場合には、緊急搬送などの必要な措置を講じます。併せて事故等については保険者に連絡します。</t>
  </si>
  <si>
    <t>適合</t>
  </si>
  <si>
    <t>くみのき苑ヘルパーステーション</t>
  </si>
  <si>
    <t>大阪狭山市東茱萸木4丁目1155</t>
  </si>
  <si>
    <t>一休</t>
  </si>
  <si>
    <t>堺市東区南野田439-19</t>
  </si>
  <si>
    <t>訪問看護ステーションくみのき</t>
  </si>
  <si>
    <t>堺市北田出井町1丁目5番5号</t>
  </si>
  <si>
    <t>くみのき苑</t>
  </si>
  <si>
    <t>大阪狭山市東茱萸木4丁目1977</t>
  </si>
  <si>
    <t>くみのき苑千寿</t>
  </si>
  <si>
    <t>河内長野市木戸2丁目33-5</t>
  </si>
  <si>
    <t>ＡＱＵＡくみのき</t>
  </si>
  <si>
    <t>大阪狭山市池之原3丁目564-1</t>
  </si>
  <si>
    <t>ゆらら</t>
  </si>
  <si>
    <t>堺市東区南野田454-2</t>
  </si>
  <si>
    <t>ＡＱＵＡ堺北</t>
  </si>
  <si>
    <t>もず陵南</t>
  </si>
  <si>
    <t>堺市北区百舌鳥陵南町3丁290</t>
  </si>
  <si>
    <t>しらさぎ</t>
  </si>
  <si>
    <t>堺市東区白鷺町3丁18</t>
  </si>
  <si>
    <t>北長尾</t>
  </si>
  <si>
    <t>堺市北区北長尾町8丁1-25</t>
  </si>
  <si>
    <t>エコハウスくみのき</t>
  </si>
  <si>
    <t>エコハウス三国ヶ丘</t>
  </si>
  <si>
    <t>堺市北区南長尾町1丁3-13</t>
  </si>
  <si>
    <t>くみのき苑グループホーム</t>
  </si>
  <si>
    <t>大阪狭山市東茱萸木4丁目1160-2</t>
  </si>
  <si>
    <t>千寿</t>
  </si>
  <si>
    <t>河内長野市木戸2丁目28-4</t>
  </si>
  <si>
    <t>ひなた</t>
  </si>
  <si>
    <t>グループホーム千寿</t>
  </si>
  <si>
    <t>4,500円/回</t>
  </si>
  <si>
    <t>1,620円/1時間</t>
  </si>
  <si>
    <t>1,620円/1回</t>
  </si>
  <si>
    <t>必要時は費用負担なしで実施</t>
  </si>
  <si>
    <t>駐車場代別途徴収</t>
  </si>
  <si>
    <t>不要</t>
  </si>
  <si>
    <t>年2回実施</t>
  </si>
  <si>
    <t>月額費に含む</t>
  </si>
  <si>
    <t>随時受け付け</t>
  </si>
  <si>
    <t>必要時</t>
  </si>
  <si>
    <t>毎日</t>
  </si>
  <si>
    <t>月額費に含む（週2回まで）</t>
  </si>
  <si>
    <t>週3回以上の場合、1回1,620円</t>
  </si>
  <si>
    <t>夏季→週1回、冬季→2週に1回で定期交換、汚染時は随時交換</t>
  </si>
  <si>
    <t>月額費に含む（週2回まで）</t>
  </si>
  <si>
    <t>月額費に含む</t>
  </si>
  <si>
    <t>欠食や追加は食事開始の2時間前まで受け付ける</t>
  </si>
  <si>
    <t>実費徴収</t>
  </si>
  <si>
    <t>週1回の指定日分は月額費に含む</t>
  </si>
  <si>
    <t>指定日⇒火曜日　指定日以外は1回1,620円</t>
  </si>
  <si>
    <t>月額費に含む（月1回まで）</t>
  </si>
  <si>
    <t>2回目以降は1回1,620円</t>
  </si>
  <si>
    <t>パット1枚12円～　オムツ1枚67円</t>
  </si>
  <si>
    <t>販売は一袋単位　　持ち込み可</t>
  </si>
  <si>
    <t>月額費に含む（協力医療機関の場合）</t>
  </si>
  <si>
    <t>協力医療機関以外は1時間1,620円</t>
  </si>
  <si>
    <t>(Ⅰ）</t>
  </si>
  <si>
    <t>（（介護予防）特定施設入居者生活介護＋加算単位数）×8.2%</t>
  </si>
  <si>
    <t>（（介護予防）特定施設入居者生活介護＋現行加算を除く加算単位数）×1.8%</t>
  </si>
  <si>
    <t>（別添４）　介護保険自己負担額（参考：加算項目別報酬金額：　6級地（地域加算10.27％））</t>
  </si>
  <si>
    <t>エコハウスゆらら</t>
  </si>
  <si>
    <t>堺北</t>
  </si>
  <si>
    <t>北長尾</t>
  </si>
  <si>
    <t>堺市東区南野田330-1</t>
  </si>
  <si>
    <t>待機の施設に空きが出たため</t>
  </si>
  <si>
    <t>生活相談員</t>
  </si>
  <si>
    <t>機能訓練指導員</t>
  </si>
  <si>
    <t>看護職員</t>
  </si>
  <si>
    <t>介護職員</t>
  </si>
  <si>
    <t>計画作成担当　１名</t>
  </si>
  <si>
    <t>介護支援専門員</t>
  </si>
  <si>
    <t>介護福祉士</t>
  </si>
  <si>
    <t>介護福祉士実務者研修修了者</t>
  </si>
  <si>
    <t>介護職員初任者研修修了者</t>
  </si>
  <si>
    <t>0</t>
  </si>
  <si>
    <t>3：1以上</t>
  </si>
  <si>
    <t>介護福祉士　介護支援専門員</t>
  </si>
  <si>
    <t>5</t>
  </si>
  <si>
    <t>9</t>
  </si>
  <si>
    <t>6</t>
  </si>
  <si>
    <t>夜勤をしない職員は年１回</t>
  </si>
  <si>
    <t>清掃、介護助手</t>
  </si>
  <si>
    <t>11</t>
  </si>
  <si>
    <t>20</t>
  </si>
  <si>
    <t>・本表は、サービス提供体制強化加算（Ⅲ）及び医療機関連携加算を算定の場合の例です。</t>
  </si>
  <si>
    <t>　介護職員処遇改善及び介護職員等特例処遇改善加算の加算額の自己負担分については別途必要となります。</t>
  </si>
  <si>
    <t>くみのき苑居宅</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</si>
</sst>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ggge&quot;年&quot;m&quot;月&quot;d&quot;日&quot;;@"/>
    <numFmt numFmtId="210" formatCode="[$-411]gge&quot;年&quot;m&quot;月&quot;d&quot;日&quot;;@"/>
    <numFmt numFmtId="211" formatCode="[$]gge&quot;年&quot;m&quot;月&quot;d&quot;日&quot;;@"/>
    <numFmt numFmtId="212" formatCode="#,##0_);[Red]\(#,##0\)"/>
    <numFmt numFmtId="213" formatCode="[$]ggge&quot;年&quot;m&quot;月&quot;d&quot;日&quot;;@"/>
    <numFmt numFmtId="214" formatCode="[$]gge&quot;年&quot;m&quot;月&quot;d&quot;日&quot;;@"/>
    <numFmt numFmtId="215" formatCode="0_ "/>
  </numFmts>
  <fonts count="69">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sz val="12"/>
      <name val="ＭＳ Ｐゴシック"/>
      <family val="3"/>
    </font>
    <font>
      <b/>
      <sz val="12"/>
      <name val="ＭＳ Ｐゴシック"/>
      <family val="3"/>
    </font>
    <font>
      <b/>
      <sz val="10"/>
      <name val="ＭＳ Ｐゴシック"/>
      <family val="3"/>
    </font>
    <font>
      <u val="single"/>
      <sz val="11"/>
      <color indexed="10"/>
      <name val="ＭＳ 明朝"/>
      <family val="1"/>
    </font>
    <font>
      <sz val="8"/>
      <name val="ＭＳ Ｐゴシック"/>
      <family val="3"/>
    </font>
    <font>
      <sz val="11"/>
      <color indexed="8"/>
      <name val="ＭＳ 明朝"/>
      <family val="1"/>
    </font>
    <font>
      <sz val="12"/>
      <color indexed="8"/>
      <name val="ＭＳ 明朝"/>
      <family val="1"/>
    </font>
    <font>
      <u val="single"/>
      <sz val="11"/>
      <name val="ＭＳ 明朝"/>
      <family val="1"/>
    </font>
    <font>
      <sz val="11"/>
      <name val="HGP明朝B"/>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2"/>
      <color indexed="8"/>
      <name val="ＭＳ 明朝"/>
      <family val="1"/>
    </font>
    <font>
      <sz val="10"/>
      <color indexed="8"/>
      <name val="ＭＳ 明朝"/>
      <family val="1"/>
    </font>
    <font>
      <sz val="8"/>
      <color indexed="8"/>
      <name val="ＭＳ 明朝"/>
      <family val="1"/>
    </font>
    <font>
      <sz val="9"/>
      <name val="Meiryo UI"/>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CFF"/>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color indexed="63"/>
      </right>
      <top>
        <color indexed="63"/>
      </top>
      <bottom style="thin"/>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n"/>
      <top style="thin"/>
      <bottom style="thick"/>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ck"/>
      <top style="thin"/>
      <bottom style="thin"/>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thin"/>
      <right style="thin"/>
      <top style="medium"/>
      <bottom>
        <color indexed="63"/>
      </bottom>
    </border>
    <border>
      <left style="thin"/>
      <right style="medium"/>
      <top style="medium"/>
      <bottom>
        <color indexed="63"/>
      </botto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medium"/>
      <right>
        <color indexed="63"/>
      </right>
      <top style="thin"/>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thin"/>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color indexed="63"/>
      </left>
      <right>
        <color indexed="63"/>
      </right>
      <top style="thick"/>
      <bottom>
        <color indexed="63"/>
      </bottom>
    </border>
    <border>
      <left style="thick"/>
      <right style="thin"/>
      <top style="thin"/>
      <bottom>
        <color indexed="63"/>
      </bottom>
    </border>
    <border>
      <left style="thick"/>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1445">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28" borderId="15"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6" xfId="0" applyNumberFormat="1" applyFont="1" applyFill="1" applyBorder="1" applyAlignment="1">
      <alignment horizontal="left" vertical="center"/>
    </xf>
    <xf numFmtId="49" fontId="2" fillId="28" borderId="17" xfId="0" applyNumberFormat="1" applyFont="1" applyFill="1" applyBorder="1" applyAlignment="1">
      <alignment horizontal="left" vertical="center"/>
    </xf>
    <xf numFmtId="0" fontId="0" fillId="33" borderId="0" xfId="0" applyFont="1" applyFill="1" applyAlignment="1">
      <alignment vertical="center"/>
    </xf>
    <xf numFmtId="0" fontId="7" fillId="0" borderId="0" xfId="0" applyFont="1" applyFill="1" applyAlignment="1">
      <alignment vertical="center"/>
    </xf>
    <xf numFmtId="0" fontId="7" fillId="33" borderId="0" xfId="0" applyFont="1" applyFill="1" applyAlignment="1">
      <alignment horizontal="right" vertical="center"/>
    </xf>
    <xf numFmtId="4" fontId="7" fillId="33" borderId="0" xfId="0" applyNumberFormat="1" applyFont="1" applyFill="1" applyAlignment="1">
      <alignment vertical="center"/>
    </xf>
    <xf numFmtId="0" fontId="7" fillId="33"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3"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8"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4" fillId="0" borderId="11" xfId="0" applyFont="1" applyFill="1" applyBorder="1" applyAlignment="1">
      <alignment vertical="center"/>
    </xf>
    <xf numFmtId="49" fontId="2" fillId="33"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201" fontId="2" fillId="33" borderId="0" xfId="0" applyNumberFormat="1" applyFont="1" applyFill="1" applyBorder="1" applyAlignment="1">
      <alignment horizontal="left" vertical="center"/>
    </xf>
    <xf numFmtId="49" fontId="6" fillId="33" borderId="21" xfId="0" applyNumberFormat="1" applyFont="1" applyFill="1" applyBorder="1" applyAlignment="1">
      <alignment horizontal="center" vertical="center" shrinkToFit="1"/>
    </xf>
    <xf numFmtId="187" fontId="6" fillId="33" borderId="21" xfId="0" applyNumberFormat="1" applyFont="1" applyFill="1" applyBorder="1" applyAlignment="1">
      <alignment horizontal="center" vertical="center"/>
    </xf>
    <xf numFmtId="0" fontId="6" fillId="33" borderId="21" xfId="0" applyFont="1" applyFill="1" applyBorder="1" applyAlignment="1">
      <alignment horizontal="center" vertical="center" shrinkToFit="1"/>
    </xf>
    <xf numFmtId="3" fontId="2" fillId="33" borderId="21" xfId="0" applyNumberFormat="1" applyFont="1" applyFill="1" applyBorder="1" applyAlignment="1">
      <alignment vertical="center"/>
    </xf>
    <xf numFmtId="0" fontId="2" fillId="33" borderId="21" xfId="0" applyNumberFormat="1" applyFont="1" applyFill="1" applyBorder="1" applyAlignment="1">
      <alignment vertical="center"/>
    </xf>
    <xf numFmtId="3" fontId="2" fillId="33" borderId="21" xfId="0" applyNumberFormat="1" applyFont="1" applyFill="1" applyBorder="1" applyAlignment="1">
      <alignment horizontal="right" vertical="center"/>
    </xf>
    <xf numFmtId="49" fontId="2" fillId="33" borderId="22" xfId="0" applyNumberFormat="1" applyFont="1" applyFill="1" applyBorder="1" applyAlignment="1">
      <alignment vertical="center" shrinkToFit="1"/>
    </xf>
    <xf numFmtId="49" fontId="6" fillId="33" borderId="22" xfId="0" applyNumberFormat="1" applyFont="1" applyFill="1" applyBorder="1" applyAlignment="1">
      <alignment horizontal="center" vertical="center"/>
    </xf>
    <xf numFmtId="49" fontId="6" fillId="33" borderId="21" xfId="0" applyNumberFormat="1" applyFont="1" applyFill="1" applyBorder="1" applyAlignment="1">
      <alignment vertical="center" shrinkToFit="1"/>
    </xf>
    <xf numFmtId="49" fontId="2" fillId="33" borderId="23" xfId="0" applyNumberFormat="1" applyFont="1" applyFill="1" applyBorder="1" applyAlignment="1">
      <alignment vertical="center"/>
    </xf>
    <xf numFmtId="49" fontId="2" fillId="33" borderId="21" xfId="0" applyNumberFormat="1" applyFont="1" applyFill="1" applyBorder="1" applyAlignment="1">
      <alignment vertical="center"/>
    </xf>
    <xf numFmtId="3" fontId="2" fillId="33" borderId="21" xfId="0" applyNumberFormat="1" applyFont="1" applyFill="1" applyBorder="1" applyAlignment="1">
      <alignment horizontal="center" vertical="center"/>
    </xf>
    <xf numFmtId="49" fontId="6" fillId="33" borderId="21" xfId="0" applyNumberFormat="1" applyFont="1" applyFill="1" applyBorder="1" applyAlignment="1">
      <alignment horizontal="center" vertical="center"/>
    </xf>
    <xf numFmtId="201" fontId="6" fillId="33" borderId="0" xfId="0" applyNumberFormat="1" applyFont="1" applyFill="1" applyBorder="1" applyAlignment="1">
      <alignment horizontal="left" vertical="center"/>
    </xf>
    <xf numFmtId="0" fontId="2" fillId="33" borderId="24" xfId="0" applyFont="1" applyFill="1" applyBorder="1" applyAlignment="1">
      <alignment horizontal="left" vertical="center"/>
    </xf>
    <xf numFmtId="0" fontId="8" fillId="0" borderId="0" xfId="0" applyFont="1" applyFill="1" applyBorder="1" applyAlignment="1">
      <alignment vertical="center" wrapText="1"/>
    </xf>
    <xf numFmtId="0" fontId="2" fillId="28" borderId="19" xfId="0" applyFont="1" applyFill="1" applyBorder="1" applyAlignment="1">
      <alignment horizontal="left" vertical="center"/>
    </xf>
    <xf numFmtId="0" fontId="2" fillId="28" borderId="2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0" fontId="2" fillId="0" borderId="21" xfId="0" applyFont="1" applyFill="1" applyBorder="1" applyAlignment="1">
      <alignment horizontal="left" vertical="center"/>
    </xf>
    <xf numFmtId="0" fontId="2" fillId="0" borderId="26" xfId="0" applyFont="1" applyFill="1" applyBorder="1" applyAlignment="1">
      <alignment horizontal="left" vertical="center"/>
    </xf>
    <xf numFmtId="0" fontId="6" fillId="28" borderId="21" xfId="0" applyFont="1" applyFill="1" applyBorder="1" applyAlignment="1">
      <alignment horizontal="left" vertical="center"/>
    </xf>
    <xf numFmtId="49" fontId="2" fillId="28" borderId="27" xfId="0" applyNumberFormat="1" applyFont="1" applyFill="1" applyBorder="1" applyAlignment="1">
      <alignment horizontal="left" vertical="center"/>
    </xf>
    <xf numFmtId="49" fontId="4" fillId="33" borderId="0" xfId="0" applyNumberFormat="1" applyFont="1" applyFill="1" applyAlignment="1">
      <alignment horizontal="left" vertical="center"/>
    </xf>
    <xf numFmtId="49" fontId="2" fillId="28" borderId="21" xfId="0" applyNumberFormat="1"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27" xfId="0" applyFont="1" applyFill="1" applyBorder="1" applyAlignment="1">
      <alignment horizontal="left" vertical="center"/>
    </xf>
    <xf numFmtId="0" fontId="0" fillId="0" borderId="0" xfId="0" applyFont="1" applyAlignment="1">
      <alignment vertical="center"/>
    </xf>
    <xf numFmtId="0" fontId="2" fillId="34" borderId="27"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xf numFmtId="0" fontId="3" fillId="28" borderId="22" xfId="0" applyFont="1" applyFill="1" applyBorder="1" applyAlignment="1">
      <alignment horizontal="left" vertical="center"/>
    </xf>
    <xf numFmtId="0" fontId="6" fillId="34" borderId="28"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4" borderId="10" xfId="0" applyFont="1" applyFill="1" applyBorder="1" applyAlignment="1">
      <alignment horizontal="left" vertical="center"/>
    </xf>
    <xf numFmtId="0" fontId="3" fillId="28"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3" fillId="28" borderId="21" xfId="0" applyFont="1" applyFill="1" applyBorder="1" applyAlignment="1">
      <alignment horizontal="left" vertical="center"/>
    </xf>
    <xf numFmtId="0" fontId="6" fillId="34" borderId="21" xfId="0" applyFont="1" applyFill="1" applyBorder="1" applyAlignment="1">
      <alignment horizontal="left" vertical="center"/>
    </xf>
    <xf numFmtId="0" fontId="6" fillId="0" borderId="20" xfId="0" applyFont="1" applyFill="1" applyBorder="1" applyAlignment="1">
      <alignment horizontal="left" vertical="center"/>
    </xf>
    <xf numFmtId="0" fontId="2" fillId="34" borderId="18" xfId="0" applyFont="1" applyFill="1" applyBorder="1" applyAlignment="1">
      <alignment horizontal="left" vertical="center"/>
    </xf>
    <xf numFmtId="0" fontId="3" fillId="0" borderId="30" xfId="0" applyFont="1" applyFill="1" applyBorder="1" applyAlignment="1">
      <alignment horizontal="right" vertical="center"/>
    </xf>
    <xf numFmtId="0" fontId="2" fillId="0" borderId="19" xfId="0" applyFont="1" applyFill="1" applyBorder="1" applyAlignment="1">
      <alignment vertical="center"/>
    </xf>
    <xf numFmtId="0" fontId="6" fillId="28" borderId="19" xfId="0" applyFont="1" applyFill="1" applyBorder="1" applyAlignment="1">
      <alignment vertical="center"/>
    </xf>
    <xf numFmtId="0" fontId="3" fillId="0" borderId="19" xfId="0" applyFont="1" applyFill="1" applyBorder="1" applyAlignment="1">
      <alignment horizontal="right" vertical="center"/>
    </xf>
    <xf numFmtId="0" fontId="6" fillId="28" borderId="19" xfId="0" applyFont="1" applyFill="1" applyBorder="1" applyAlignment="1">
      <alignment horizontal="left" vertical="center"/>
    </xf>
    <xf numFmtId="0" fontId="6"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7" xfId="0" applyFont="1" applyFill="1" applyBorder="1" applyAlignment="1">
      <alignment horizontal="left" vertical="center"/>
    </xf>
    <xf numFmtId="0" fontId="2" fillId="0" borderId="18" xfId="0" applyNumberFormat="1" applyFont="1" applyFill="1" applyBorder="1" applyAlignment="1">
      <alignment horizontal="right" vertical="center"/>
    </xf>
    <xf numFmtId="0" fontId="2" fillId="0" borderId="19" xfId="0" applyFont="1" applyBorder="1" applyAlignment="1">
      <alignment vertical="center"/>
    </xf>
    <xf numFmtId="0" fontId="2" fillId="0" borderId="20" xfId="0" applyFont="1" applyFill="1" applyBorder="1" applyAlignment="1">
      <alignment vertical="center"/>
    </xf>
    <xf numFmtId="0" fontId="2" fillId="28" borderId="32" xfId="0" applyFont="1" applyFill="1" applyBorder="1" applyAlignment="1">
      <alignment horizontal="center" vertical="center"/>
    </xf>
    <xf numFmtId="0" fontId="2" fillId="28" borderId="32" xfId="0" applyFont="1" applyFill="1" applyBorder="1" applyAlignment="1">
      <alignment horizontal="center" vertical="center" wrapText="1"/>
    </xf>
    <xf numFmtId="0" fontId="5" fillId="28" borderId="26" xfId="0" applyFont="1" applyFill="1" applyBorder="1" applyAlignment="1">
      <alignment vertical="center" wrapText="1"/>
    </xf>
    <xf numFmtId="49" fontId="5" fillId="0" borderId="0" xfId="0" applyNumberFormat="1" applyFont="1" applyAlignment="1">
      <alignment vertical="center"/>
    </xf>
    <xf numFmtId="0" fontId="5" fillId="34" borderId="27" xfId="0" applyFont="1" applyFill="1" applyBorder="1" applyAlignment="1">
      <alignment horizontal="left" vertical="center" wrapText="1"/>
    </xf>
    <xf numFmtId="0" fontId="2" fillId="34" borderId="21" xfId="0" applyFont="1" applyFill="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4" borderId="2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29" xfId="0" applyFont="1" applyFill="1" applyBorder="1" applyAlignment="1">
      <alignment horizontal="left" vertical="center"/>
    </xf>
    <xf numFmtId="0" fontId="2" fillId="34" borderId="18" xfId="0" applyFont="1" applyFill="1" applyBorder="1" applyAlignment="1">
      <alignment vertical="center" wrapText="1"/>
    </xf>
    <xf numFmtId="0" fontId="2" fillId="0" borderId="27" xfId="0" applyFont="1" applyFill="1" applyBorder="1" applyAlignment="1">
      <alignment vertical="center"/>
    </xf>
    <xf numFmtId="0" fontId="2" fillId="34" borderId="19" xfId="0" applyFont="1" applyFill="1" applyBorder="1" applyAlignment="1">
      <alignment vertical="center" wrapText="1"/>
    </xf>
    <xf numFmtId="0" fontId="6" fillId="28" borderId="21"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2" xfId="0" applyFont="1" applyFill="1" applyBorder="1" applyAlignment="1">
      <alignment horizontal="left" vertical="center"/>
    </xf>
    <xf numFmtId="0" fontId="3" fillId="0" borderId="18"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2" fillId="28" borderId="30" xfId="0" applyFont="1" applyFill="1" applyBorder="1" applyAlignment="1">
      <alignment horizontal="left" vertical="center"/>
    </xf>
    <xf numFmtId="0" fontId="3" fillId="0" borderId="0" xfId="0" applyFont="1" applyFill="1" applyBorder="1" applyAlignment="1">
      <alignment horizontal="right" vertical="center"/>
    </xf>
    <xf numFmtId="0" fontId="2" fillId="0" borderId="33" xfId="0" applyFont="1" applyFill="1" applyBorder="1" applyAlignment="1">
      <alignment horizontal="left" vertical="center"/>
    </xf>
    <xf numFmtId="0" fontId="2" fillId="0" borderId="0" xfId="0" applyFont="1" applyAlignment="1">
      <alignment horizontal="left" vertical="center"/>
    </xf>
    <xf numFmtId="0" fontId="2" fillId="28" borderId="34" xfId="0" applyFont="1" applyFill="1" applyBorder="1" applyAlignment="1">
      <alignment horizontal="left" vertical="center"/>
    </xf>
    <xf numFmtId="0" fontId="6" fillId="0" borderId="19" xfId="0" applyFont="1" applyFill="1" applyBorder="1" applyAlignment="1">
      <alignment vertical="center"/>
    </xf>
    <xf numFmtId="0" fontId="2" fillId="28" borderId="18" xfId="0" applyFont="1" applyFill="1" applyBorder="1" applyAlignment="1">
      <alignment horizontal="left" vertical="center"/>
    </xf>
    <xf numFmtId="0" fontId="3" fillId="28" borderId="18" xfId="0" applyFont="1" applyFill="1" applyBorder="1" applyAlignment="1">
      <alignment horizontal="left" vertical="center"/>
    </xf>
    <xf numFmtId="0" fontId="2" fillId="0" borderId="27"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29" xfId="0" applyFont="1" applyFill="1" applyBorder="1" applyAlignment="1">
      <alignment horizontal="left" vertical="center"/>
    </xf>
    <xf numFmtId="0" fontId="2" fillId="34" borderId="18" xfId="0" applyFont="1" applyFill="1" applyBorder="1" applyAlignment="1">
      <alignment vertical="center"/>
    </xf>
    <xf numFmtId="0" fontId="2" fillId="34" borderId="27" xfId="0" applyFont="1" applyFill="1" applyBorder="1" applyAlignment="1">
      <alignment vertical="center"/>
    </xf>
    <xf numFmtId="0" fontId="2" fillId="34" borderId="19" xfId="0" applyFont="1" applyFill="1" applyBorder="1" applyAlignment="1">
      <alignment vertical="center"/>
    </xf>
    <xf numFmtId="0" fontId="2" fillId="34" borderId="25" xfId="0" applyFont="1" applyFill="1" applyBorder="1" applyAlignment="1">
      <alignment vertical="center"/>
    </xf>
    <xf numFmtId="0" fontId="2" fillId="34"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16" xfId="0" applyNumberFormat="1" applyFont="1" applyFill="1" applyBorder="1" applyAlignment="1">
      <alignment vertical="center"/>
    </xf>
    <xf numFmtId="0" fontId="2" fillId="28" borderId="38"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18" xfId="0" applyFont="1" applyFill="1" applyBorder="1" applyAlignment="1">
      <alignment vertical="center"/>
    </xf>
    <xf numFmtId="0" fontId="2" fillId="33" borderId="24" xfId="0" applyFont="1" applyFill="1" applyBorder="1" applyAlignment="1">
      <alignment vertical="center"/>
    </xf>
    <xf numFmtId="0" fontId="2" fillId="33" borderId="0" xfId="0" applyFont="1" applyFill="1" applyBorder="1" applyAlignment="1">
      <alignment vertical="center"/>
    </xf>
    <xf numFmtId="0" fontId="2" fillId="33" borderId="33"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18" xfId="0" applyFont="1" applyFill="1" applyBorder="1" applyAlignment="1">
      <alignment horizontal="left" vertical="center" wrapText="1"/>
    </xf>
    <xf numFmtId="0" fontId="2" fillId="33" borderId="19" xfId="0" applyFont="1" applyFill="1" applyBorder="1" applyAlignment="1">
      <alignment vertical="center"/>
    </xf>
    <xf numFmtId="0" fontId="2" fillId="33" borderId="33" xfId="0" applyFont="1" applyFill="1" applyBorder="1" applyAlignment="1">
      <alignment vertical="center"/>
    </xf>
    <xf numFmtId="0" fontId="3" fillId="33" borderId="11" xfId="0" applyFont="1" applyFill="1" applyBorder="1" applyAlignment="1">
      <alignment vertical="center"/>
    </xf>
    <xf numFmtId="0" fontId="3" fillId="33"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2" fillId="0" borderId="24"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3"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2" fillId="34" borderId="28" xfId="0" applyFont="1" applyFill="1" applyBorder="1" applyAlignment="1">
      <alignment horizontal="left" vertical="center"/>
    </xf>
    <xf numFmtId="0" fontId="2" fillId="34" borderId="12" xfId="0" applyFont="1" applyFill="1" applyBorder="1" applyAlignment="1">
      <alignment horizontal="left" vertical="center"/>
    </xf>
    <xf numFmtId="0" fontId="2" fillId="0" borderId="25" xfId="0" applyFont="1" applyFill="1" applyBorder="1" applyAlignment="1">
      <alignment horizontal="left" vertical="center"/>
    </xf>
    <xf numFmtId="0" fontId="2" fillId="0" borderId="44" xfId="0" applyFont="1" applyFill="1" applyBorder="1" applyAlignment="1">
      <alignment horizontal="left" vertical="center"/>
    </xf>
    <xf numFmtId="49" fontId="4"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5" xfId="0" applyNumberFormat="1" applyFont="1" applyFill="1" applyBorder="1" applyAlignment="1">
      <alignment vertical="center"/>
    </xf>
    <xf numFmtId="49" fontId="3" fillId="0" borderId="18"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3" fillId="0" borderId="46"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49" fontId="3" fillId="0" borderId="21" xfId="0" applyNumberFormat="1" applyFont="1" applyFill="1" applyBorder="1" applyAlignment="1">
      <alignment horizontal="center" vertical="center"/>
    </xf>
    <xf numFmtId="0" fontId="2" fillId="0" borderId="31" xfId="0" applyFont="1" applyFill="1" applyBorder="1" applyAlignment="1">
      <alignment vertical="center"/>
    </xf>
    <xf numFmtId="0" fontId="2" fillId="0" borderId="35" xfId="0" applyFont="1" applyFill="1" applyBorder="1" applyAlignment="1">
      <alignment horizontal="left" vertical="center"/>
    </xf>
    <xf numFmtId="49" fontId="4" fillId="0" borderId="0" xfId="0" applyNumberFormat="1" applyFont="1" applyFill="1" applyBorder="1" applyAlignment="1">
      <alignment vertical="center"/>
    </xf>
    <xf numFmtId="0" fontId="2" fillId="33"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4" borderId="28"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4" borderId="39"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47" xfId="0" applyNumberFormat="1" applyFont="1" applyFill="1" applyBorder="1" applyAlignment="1">
      <alignment horizontal="left" vertical="center"/>
    </xf>
    <xf numFmtId="49" fontId="3" fillId="0" borderId="26" xfId="0" applyNumberFormat="1" applyFont="1" applyFill="1" applyBorder="1" applyAlignment="1">
      <alignment horizontal="center" vertical="center"/>
    </xf>
    <xf numFmtId="49" fontId="2" fillId="34" borderId="46" xfId="0" applyNumberFormat="1" applyFont="1" applyFill="1" applyBorder="1" applyAlignment="1">
      <alignment vertical="center"/>
    </xf>
    <xf numFmtId="0" fontId="4" fillId="0" borderId="0" xfId="0" applyFont="1" applyAlignment="1">
      <alignment vertical="center"/>
    </xf>
    <xf numFmtId="189" fontId="2" fillId="0" borderId="13"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2" xfId="0" applyFont="1" applyFill="1" applyBorder="1" applyAlignment="1">
      <alignment vertical="center"/>
    </xf>
    <xf numFmtId="0" fontId="2" fillId="0" borderId="51" xfId="0" applyFont="1" applyFill="1" applyBorder="1" applyAlignment="1">
      <alignment vertical="center"/>
    </xf>
    <xf numFmtId="190" fontId="2" fillId="28" borderId="22" xfId="0" applyNumberFormat="1" applyFont="1" applyFill="1" applyBorder="1" applyAlignment="1">
      <alignment vertical="center"/>
    </xf>
    <xf numFmtId="0" fontId="2" fillId="28" borderId="52" xfId="0" applyFont="1" applyFill="1" applyBorder="1" applyAlignment="1">
      <alignment vertical="center"/>
    </xf>
    <xf numFmtId="0" fontId="2" fillId="0" borderId="10" xfId="0" applyFont="1" applyFill="1" applyBorder="1" applyAlignment="1">
      <alignment vertical="center"/>
    </xf>
    <xf numFmtId="0" fontId="3" fillId="0" borderId="46" xfId="0" applyFont="1" applyFill="1" applyBorder="1" applyAlignment="1">
      <alignment horizontal="right" vertical="center"/>
    </xf>
    <xf numFmtId="0" fontId="2" fillId="28" borderId="25" xfId="0" applyFont="1" applyFill="1" applyBorder="1" applyAlignment="1">
      <alignment vertical="center"/>
    </xf>
    <xf numFmtId="0" fontId="5" fillId="28" borderId="25" xfId="0" applyFont="1" applyFill="1" applyBorder="1" applyAlignment="1">
      <alignment vertical="center"/>
    </xf>
    <xf numFmtId="0" fontId="2" fillId="0" borderId="13" xfId="0" applyFont="1" applyFill="1" applyBorder="1" applyAlignment="1">
      <alignment vertical="center"/>
    </xf>
    <xf numFmtId="0" fontId="0" fillId="35"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1" fillId="0" borderId="11" xfId="0" applyFont="1" applyFill="1" applyBorder="1" applyAlignment="1">
      <alignment vertical="center"/>
    </xf>
    <xf numFmtId="0" fontId="0" fillId="0" borderId="11" xfId="0" applyFont="1" applyFill="1" applyBorder="1" applyAlignment="1">
      <alignment vertical="center"/>
    </xf>
    <xf numFmtId="0" fontId="2" fillId="35" borderId="18"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0" fillId="35" borderId="0" xfId="0" applyNumberFormat="1" applyFont="1" applyFill="1" applyAlignment="1">
      <alignment vertical="center"/>
    </xf>
    <xf numFmtId="49" fontId="2" fillId="28" borderId="21" xfId="0" applyNumberFormat="1" applyFont="1" applyFill="1" applyBorder="1" applyAlignment="1">
      <alignment vertical="center"/>
    </xf>
    <xf numFmtId="49" fontId="2" fillId="28" borderId="27" xfId="0" applyNumberFormat="1" applyFont="1" applyFill="1" applyBorder="1" applyAlignment="1">
      <alignment vertical="center"/>
    </xf>
    <xf numFmtId="0" fontId="2" fillId="34" borderId="34" xfId="0" applyFont="1" applyFill="1" applyBorder="1" applyAlignment="1">
      <alignment horizontal="left" vertical="center"/>
    </xf>
    <xf numFmtId="0" fontId="2" fillId="34" borderId="20" xfId="0" applyFont="1" applyFill="1" applyBorder="1" applyAlignment="1">
      <alignment horizontal="left" vertical="center"/>
    </xf>
    <xf numFmtId="0" fontId="2" fillId="28" borderId="16"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5" fillId="0" borderId="21" xfId="0" applyFont="1" applyFill="1" applyBorder="1" applyAlignment="1">
      <alignment horizontal="left" vertical="center"/>
    </xf>
    <xf numFmtId="0" fontId="2" fillId="0" borderId="0" xfId="0" applyFont="1" applyFill="1" applyAlignment="1">
      <alignment vertical="center" wrapText="1"/>
    </xf>
    <xf numFmtId="0" fontId="2" fillId="34" borderId="34"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25"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6" fillId="28" borderId="25" xfId="0" applyFont="1" applyFill="1" applyBorder="1" applyAlignment="1">
      <alignment horizontal="left" vertical="center" wrapText="1"/>
    </xf>
    <xf numFmtId="0" fontId="2" fillId="28" borderId="58" xfId="0" applyFont="1" applyFill="1" applyBorder="1" applyAlignment="1">
      <alignment vertical="center"/>
    </xf>
    <xf numFmtId="0" fontId="2" fillId="28" borderId="59" xfId="0" applyFont="1" applyFill="1" applyBorder="1" applyAlignment="1">
      <alignment vertical="center"/>
    </xf>
    <xf numFmtId="0" fontId="2" fillId="28" borderId="60" xfId="0" applyFont="1" applyFill="1" applyBorder="1" applyAlignment="1">
      <alignment vertical="center"/>
    </xf>
    <xf numFmtId="0" fontId="7" fillId="0" borderId="0" xfId="0" applyFont="1" applyBorder="1" applyAlignment="1">
      <alignment vertical="center"/>
    </xf>
    <xf numFmtId="0" fontId="0" fillId="0" borderId="6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2" xfId="0" applyFont="1" applyBorder="1" applyAlignment="1">
      <alignment vertical="center"/>
    </xf>
    <xf numFmtId="0" fontId="0" fillId="0" borderId="33"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0" fillId="0" borderId="40" xfId="0" applyFont="1" applyBorder="1" applyAlignment="1">
      <alignment vertical="center"/>
    </xf>
    <xf numFmtId="0" fontId="6" fillId="36" borderId="63" xfId="0" applyFont="1" applyFill="1" applyBorder="1" applyAlignment="1">
      <alignment horizontal="center" vertical="center"/>
    </xf>
    <xf numFmtId="0" fontId="2" fillId="28" borderId="18" xfId="0" applyFont="1" applyFill="1" applyBorder="1" applyAlignment="1">
      <alignment vertical="center"/>
    </xf>
    <xf numFmtId="0" fontId="2" fillId="34" borderId="21" xfId="0" applyFont="1" applyFill="1" applyBorder="1" applyAlignment="1">
      <alignment vertical="center"/>
    </xf>
    <xf numFmtId="0" fontId="2" fillId="34" borderId="15" xfId="0" applyFont="1" applyFill="1" applyBorder="1" applyAlignment="1">
      <alignment horizontal="left" vertical="center"/>
    </xf>
    <xf numFmtId="203" fontId="2" fillId="0" borderId="19" xfId="0" applyNumberFormat="1" applyFont="1" applyFill="1" applyBorder="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0" fillId="0" borderId="21" xfId="0" applyFont="1" applyBorder="1" applyAlignment="1">
      <alignment horizontal="center" vertical="center"/>
    </xf>
    <xf numFmtId="0" fontId="10" fillId="0" borderId="64" xfId="0" applyFont="1" applyBorder="1" applyAlignment="1">
      <alignment horizontal="center" vertical="center"/>
    </xf>
    <xf numFmtId="204"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xf>
    <xf numFmtId="49" fontId="2" fillId="28" borderId="21" xfId="0" applyNumberFormat="1" applyFont="1" applyFill="1" applyBorder="1" applyAlignment="1">
      <alignment horizontal="left" vertical="center"/>
    </xf>
    <xf numFmtId="49" fontId="2" fillId="33" borderId="65" xfId="0" applyNumberFormat="1" applyFont="1" applyFill="1" applyBorder="1" applyAlignment="1">
      <alignment vertical="center"/>
    </xf>
    <xf numFmtId="49" fontId="2" fillId="33" borderId="34" xfId="0" applyNumberFormat="1" applyFont="1" applyFill="1" applyBorder="1" applyAlignment="1">
      <alignment vertical="center"/>
    </xf>
    <xf numFmtId="0" fontId="2" fillId="28" borderId="34" xfId="0" applyFont="1" applyFill="1" applyBorder="1" applyAlignment="1">
      <alignment horizontal="left" vertical="center"/>
    </xf>
    <xf numFmtId="0" fontId="2" fillId="28" borderId="21" xfId="0" applyFont="1" applyFill="1" applyBorder="1" applyAlignment="1">
      <alignment horizontal="left" vertical="center"/>
    </xf>
    <xf numFmtId="0" fontId="2" fillId="0" borderId="34" xfId="0" applyFont="1" applyFill="1" applyBorder="1" applyAlignment="1">
      <alignment horizontal="left" vertical="center"/>
    </xf>
    <xf numFmtId="0" fontId="2" fillId="0" borderId="66" xfId="0" applyFont="1" applyFill="1" applyBorder="1" applyAlignment="1">
      <alignment horizontal="left" vertical="center"/>
    </xf>
    <xf numFmtId="0" fontId="2" fillId="28" borderId="25" xfId="0" applyFont="1" applyFill="1" applyBorder="1" applyAlignment="1">
      <alignment horizontal="left" vertical="center"/>
    </xf>
    <xf numFmtId="0" fontId="2" fillId="33" borderId="67"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0" fontId="6" fillId="36" borderId="68" xfId="0" applyFont="1" applyFill="1" applyBorder="1" applyAlignment="1">
      <alignment horizontal="center" vertical="center"/>
    </xf>
    <xf numFmtId="0" fontId="10" fillId="0" borderId="68"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34" xfId="0" applyFont="1" applyBorder="1" applyAlignment="1">
      <alignment horizontal="center" vertical="center"/>
    </xf>
    <xf numFmtId="3" fontId="2" fillId="33" borderId="25" xfId="0" applyNumberFormat="1" applyFont="1" applyFill="1" applyBorder="1" applyAlignment="1">
      <alignment vertical="center"/>
    </xf>
    <xf numFmtId="0" fontId="2" fillId="33" borderId="30" xfId="0" applyFont="1" applyFill="1" applyBorder="1" applyAlignment="1">
      <alignment vertical="center"/>
    </xf>
    <xf numFmtId="3" fontId="2" fillId="33" borderId="34" xfId="0" applyNumberFormat="1" applyFont="1" applyFill="1" applyBorder="1" applyAlignment="1">
      <alignment vertical="center"/>
    </xf>
    <xf numFmtId="0" fontId="6" fillId="28" borderId="18" xfId="0" applyFont="1" applyFill="1" applyBorder="1" applyAlignment="1">
      <alignment vertical="center"/>
    </xf>
    <xf numFmtId="0" fontId="6" fillId="28" borderId="18" xfId="0" applyFont="1" applyFill="1" applyBorder="1" applyAlignment="1">
      <alignment horizontal="left" vertical="center"/>
    </xf>
    <xf numFmtId="0" fontId="2" fillId="28" borderId="21" xfId="0" applyFont="1" applyFill="1" applyBorder="1" applyAlignment="1">
      <alignment vertical="center"/>
    </xf>
    <xf numFmtId="0" fontId="2" fillId="34" borderId="21" xfId="0" applyFont="1" applyFill="1" applyBorder="1" applyAlignment="1">
      <alignment horizontal="left" vertical="center"/>
    </xf>
    <xf numFmtId="0" fontId="2" fillId="28" borderId="21" xfId="0" applyFont="1" applyFill="1" applyBorder="1" applyAlignment="1">
      <alignment horizontal="left" vertical="center"/>
    </xf>
    <xf numFmtId="0" fontId="2" fillId="33" borderId="21" xfId="0" applyFont="1" applyFill="1" applyBorder="1" applyAlignment="1">
      <alignment horizontal="left" vertical="center"/>
    </xf>
    <xf numFmtId="0" fontId="2" fillId="28" borderId="15" xfId="0" applyFont="1" applyFill="1" applyBorder="1" applyAlignment="1">
      <alignment horizontal="left" vertical="center"/>
    </xf>
    <xf numFmtId="0" fontId="2" fillId="33" borderId="21" xfId="0" applyFont="1" applyFill="1" applyBorder="1" applyAlignment="1">
      <alignment horizontal="left" vertical="center" wrapText="1"/>
    </xf>
    <xf numFmtId="0" fontId="2" fillId="28" borderId="62" xfId="0" applyFont="1" applyFill="1" applyBorder="1" applyAlignment="1">
      <alignment vertical="center"/>
    </xf>
    <xf numFmtId="0" fontId="2" fillId="33" borderId="18" xfId="0" applyFont="1" applyFill="1" applyBorder="1" applyAlignment="1">
      <alignment horizontal="left" vertical="center"/>
    </xf>
    <xf numFmtId="0" fontId="2" fillId="28" borderId="16" xfId="0" applyFont="1" applyFill="1" applyBorder="1" applyAlignment="1">
      <alignment vertical="center"/>
    </xf>
    <xf numFmtId="0" fontId="2" fillId="33" borderId="21" xfId="0" applyFont="1" applyFill="1" applyBorder="1" applyAlignment="1">
      <alignment vertical="center" wrapText="1"/>
    </xf>
    <xf numFmtId="0" fontId="2" fillId="33" borderId="21" xfId="0" applyFont="1" applyFill="1" applyBorder="1" applyAlignment="1">
      <alignment vertical="center"/>
    </xf>
    <xf numFmtId="0" fontId="2" fillId="33" borderId="21" xfId="0" applyFont="1" applyFill="1" applyBorder="1" applyAlignment="1">
      <alignment vertical="center" wrapText="1" shrinkToFit="1"/>
    </xf>
    <xf numFmtId="0" fontId="39" fillId="0" borderId="0" xfId="0" applyFont="1" applyAlignment="1">
      <alignment horizontal="center" vertical="center"/>
    </xf>
    <xf numFmtId="0" fontId="40" fillId="0" borderId="0" xfId="0" applyFont="1" applyAlignment="1">
      <alignment horizontal="center" vertical="center"/>
    </xf>
    <xf numFmtId="0" fontId="39" fillId="0" borderId="0" xfId="0" applyFont="1" applyFill="1" applyAlignment="1">
      <alignment vertical="center" wrapText="1"/>
    </xf>
    <xf numFmtId="0" fontId="16" fillId="28" borderId="69" xfId="0" applyFont="1" applyFill="1" applyBorder="1" applyAlignment="1">
      <alignment vertical="center"/>
    </xf>
    <xf numFmtId="49" fontId="17" fillId="0" borderId="70" xfId="0" applyNumberFormat="1" applyFont="1" applyBorder="1" applyAlignment="1">
      <alignment horizontal="left" vertical="center"/>
    </xf>
    <xf numFmtId="0" fontId="16" fillId="28" borderId="23" xfId="0" applyFont="1" applyFill="1" applyBorder="1" applyAlignment="1">
      <alignment vertical="center"/>
    </xf>
    <xf numFmtId="0" fontId="16" fillId="0" borderId="26" xfId="0" applyFont="1" applyBorder="1" applyAlignment="1">
      <alignment horizontal="left" vertical="center"/>
    </xf>
    <xf numFmtId="0" fontId="20" fillId="0" borderId="0" xfId="0" applyFont="1" applyAlignment="1">
      <alignment vertical="center"/>
    </xf>
    <xf numFmtId="0" fontId="16" fillId="28" borderId="71" xfId="0" applyFont="1" applyFill="1" applyBorder="1" applyAlignment="1">
      <alignment vertical="center"/>
    </xf>
    <xf numFmtId="0" fontId="16" fillId="0" borderId="44" xfId="0" applyFont="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top" wrapText="1"/>
    </xf>
    <xf numFmtId="0" fontId="33" fillId="0" borderId="0" xfId="0" applyFont="1" applyAlignment="1">
      <alignment horizontal="left" vertical="center"/>
    </xf>
    <xf numFmtId="191" fontId="17" fillId="0" borderId="39" xfId="0" applyNumberFormat="1" applyFont="1" applyFill="1" applyBorder="1" applyAlignment="1">
      <alignment horizontal="center" vertical="center"/>
    </xf>
    <xf numFmtId="0" fontId="20" fillId="0" borderId="18" xfId="43" applyFont="1" applyFill="1" applyBorder="1" applyAlignment="1">
      <alignment vertical="center"/>
    </xf>
    <xf numFmtId="0" fontId="16" fillId="0" borderId="33" xfId="0" applyFont="1" applyBorder="1" applyAlignment="1">
      <alignment vertical="center" wrapText="1"/>
    </xf>
    <xf numFmtId="0" fontId="17" fillId="0" borderId="19" xfId="0" applyFont="1" applyBorder="1" applyAlignment="1">
      <alignment horizontal="center" vertical="center"/>
    </xf>
    <xf numFmtId="0" fontId="16" fillId="0" borderId="33" xfId="0" applyFont="1" applyBorder="1" applyAlignment="1">
      <alignment vertical="center"/>
    </xf>
    <xf numFmtId="49" fontId="33" fillId="0" borderId="0" xfId="0" applyNumberFormat="1" applyFont="1" applyAlignment="1">
      <alignment horizontal="left" vertical="center"/>
    </xf>
    <xf numFmtId="0" fontId="16" fillId="0" borderId="0" xfId="0" applyFont="1" applyFill="1" applyAlignment="1">
      <alignment vertical="center"/>
    </xf>
    <xf numFmtId="0" fontId="16" fillId="0" borderId="0" xfId="0" applyFont="1" applyFill="1" applyBorder="1" applyAlignment="1">
      <alignment vertical="center"/>
    </xf>
    <xf numFmtId="49" fontId="33" fillId="0" borderId="0" xfId="0" applyNumberFormat="1" applyFont="1" applyAlignment="1">
      <alignment vertical="center"/>
    </xf>
    <xf numFmtId="0" fontId="16" fillId="0" borderId="0" xfId="0" applyFont="1" applyAlignment="1">
      <alignment vertical="center"/>
    </xf>
    <xf numFmtId="49" fontId="33" fillId="0" borderId="0" xfId="0" applyNumberFormat="1" applyFont="1" applyAlignment="1">
      <alignment vertical="center"/>
    </xf>
    <xf numFmtId="0" fontId="33" fillId="0" borderId="0" xfId="0" applyFont="1" applyAlignment="1">
      <alignment vertical="center"/>
    </xf>
    <xf numFmtId="49" fontId="16" fillId="0" borderId="0" xfId="0" applyNumberFormat="1" applyFont="1" applyAlignment="1">
      <alignment vertical="center"/>
    </xf>
    <xf numFmtId="0" fontId="16" fillId="0" borderId="0" xfId="0" applyFont="1" applyBorder="1" applyAlignment="1">
      <alignment vertical="center"/>
    </xf>
    <xf numFmtId="0" fontId="17" fillId="0" borderId="19" xfId="0" applyFont="1" applyFill="1" applyBorder="1" applyAlignment="1">
      <alignment horizontal="center" vertical="center"/>
    </xf>
    <xf numFmtId="0" fontId="17" fillId="0" borderId="11" xfId="0" applyFont="1" applyFill="1" applyBorder="1" applyAlignment="1">
      <alignment horizontal="center" vertical="center"/>
    </xf>
    <xf numFmtId="0" fontId="16" fillId="34" borderId="36"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49" fontId="17" fillId="0" borderId="0" xfId="0" applyNumberFormat="1" applyFont="1" applyFill="1" applyBorder="1" applyAlignment="1">
      <alignment horizontal="left" vertical="center"/>
    </xf>
    <xf numFmtId="0" fontId="17" fillId="0" borderId="0" xfId="0" applyFont="1" applyFill="1" applyBorder="1" applyAlignment="1">
      <alignment horizontal="center" vertical="center"/>
    </xf>
    <xf numFmtId="0" fontId="16" fillId="0" borderId="0" xfId="0" applyFont="1" applyFill="1" applyBorder="1" applyAlignment="1">
      <alignment vertical="center"/>
    </xf>
    <xf numFmtId="49" fontId="17" fillId="0" borderId="0" xfId="0" applyNumberFormat="1" applyFont="1" applyFill="1" applyBorder="1" applyAlignment="1">
      <alignment vertical="center"/>
    </xf>
    <xf numFmtId="0" fontId="17" fillId="33" borderId="0" xfId="0" applyFont="1" applyFill="1" applyBorder="1" applyAlignment="1">
      <alignment horizontal="center" vertical="center"/>
    </xf>
    <xf numFmtId="0" fontId="16" fillId="33" borderId="0" xfId="0" applyFont="1" applyFill="1" applyBorder="1" applyAlignment="1">
      <alignment horizontal="center" vertical="center"/>
    </xf>
    <xf numFmtId="49" fontId="17" fillId="33" borderId="0" xfId="0" applyNumberFormat="1" applyFont="1" applyFill="1" applyBorder="1" applyAlignment="1">
      <alignment horizontal="left" vertical="center"/>
    </xf>
    <xf numFmtId="0" fontId="2" fillId="33" borderId="18" xfId="0" applyFont="1" applyFill="1" applyBorder="1" applyAlignment="1">
      <alignment vertical="center" wrapText="1" shrinkToFit="1"/>
    </xf>
    <xf numFmtId="0" fontId="2" fillId="33" borderId="0" xfId="0" applyFont="1" applyFill="1" applyBorder="1" applyAlignment="1">
      <alignment horizontal="right" vertical="center"/>
    </xf>
    <xf numFmtId="0" fontId="7" fillId="33" borderId="0" xfId="0" applyFont="1" applyFill="1" applyAlignment="1">
      <alignment vertical="center"/>
    </xf>
    <xf numFmtId="0" fontId="7" fillId="0" borderId="0" xfId="0" applyFont="1" applyAlignment="1">
      <alignment vertical="center"/>
    </xf>
    <xf numFmtId="3" fontId="2" fillId="33" borderId="25"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3" borderId="20" xfId="0" applyNumberFormat="1" applyFont="1" applyFill="1" applyBorder="1" applyAlignment="1">
      <alignment horizontal="left" vertical="center"/>
    </xf>
    <xf numFmtId="0" fontId="6" fillId="33" borderId="18"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0" fillId="0" borderId="0" xfId="0" applyNumberFormat="1" applyFont="1" applyFill="1" applyAlignment="1">
      <alignment vertical="center"/>
    </xf>
    <xf numFmtId="0" fontId="9" fillId="0" borderId="0" xfId="0" applyFont="1" applyFill="1" applyBorder="1" applyAlignment="1">
      <alignment vertical="center"/>
    </xf>
    <xf numFmtId="206" fontId="6" fillId="0" borderId="21" xfId="0" applyNumberFormat="1" applyFont="1" applyBorder="1" applyAlignment="1">
      <alignment horizontal="center" vertical="center" shrinkToFit="1"/>
    </xf>
    <xf numFmtId="206" fontId="6" fillId="0" borderId="72" xfId="0" applyNumberFormat="1" applyFont="1" applyBorder="1" applyAlignment="1">
      <alignment horizontal="center" vertical="center" shrinkToFit="1"/>
    </xf>
    <xf numFmtId="206" fontId="6" fillId="0" borderId="32" xfId="0" applyNumberFormat="1" applyFont="1" applyBorder="1" applyAlignment="1">
      <alignment horizontal="center" vertical="center" shrinkToFit="1"/>
    </xf>
    <xf numFmtId="206" fontId="6" fillId="0" borderId="73" xfId="0" applyNumberFormat="1" applyFont="1" applyBorder="1" applyAlignment="1">
      <alignment horizontal="center" vertical="center" shrinkToFit="1"/>
    </xf>
    <xf numFmtId="206" fontId="6" fillId="0" borderId="18" xfId="0" applyNumberFormat="1" applyFont="1" applyFill="1" applyBorder="1" applyAlignment="1">
      <alignment horizontal="center" vertical="center" shrinkToFit="1"/>
    </xf>
    <xf numFmtId="206" fontId="6" fillId="0" borderId="18"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4" xfId="0" applyNumberFormat="1" applyFont="1" applyBorder="1" applyAlignment="1">
      <alignment horizontal="center" vertical="center" shrinkToFit="1"/>
    </xf>
    <xf numFmtId="206" fontId="6" fillId="0" borderId="75" xfId="0" applyNumberFormat="1" applyFont="1" applyBorder="1" applyAlignment="1">
      <alignment horizontal="center" vertical="center" shrinkToFit="1"/>
    </xf>
    <xf numFmtId="206" fontId="6" fillId="0" borderId="21" xfId="0" applyNumberFormat="1" applyFont="1" applyBorder="1" applyAlignment="1">
      <alignment horizontal="right" vertical="center"/>
    </xf>
    <xf numFmtId="206" fontId="6" fillId="0" borderId="72" xfId="0" applyNumberFormat="1" applyFont="1" applyBorder="1" applyAlignment="1">
      <alignment horizontal="right" vertical="center"/>
    </xf>
    <xf numFmtId="206" fontId="6" fillId="0" borderId="34" xfId="0" applyNumberFormat="1" applyFont="1" applyBorder="1" applyAlignment="1">
      <alignment horizontal="right" vertical="center"/>
    </xf>
    <xf numFmtId="206" fontId="6" fillId="0" borderId="74" xfId="0" applyNumberFormat="1" applyFont="1" applyBorder="1" applyAlignment="1">
      <alignment horizontal="right" vertical="center"/>
    </xf>
    <xf numFmtId="206" fontId="6" fillId="0" borderId="64" xfId="0" applyNumberFormat="1" applyFont="1" applyBorder="1" applyAlignment="1">
      <alignment horizontal="right" vertical="center"/>
    </xf>
    <xf numFmtId="206" fontId="6" fillId="0" borderId="76" xfId="0" applyNumberFormat="1" applyFont="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top"/>
    </xf>
    <xf numFmtId="49" fontId="16" fillId="0" borderId="0" xfId="0" applyNumberFormat="1" applyFont="1" applyAlignment="1">
      <alignment vertical="top"/>
    </xf>
    <xf numFmtId="0" fontId="16" fillId="0" borderId="0" xfId="0" applyFont="1" applyAlignment="1">
      <alignment vertical="top"/>
    </xf>
    <xf numFmtId="0" fontId="16" fillId="0" borderId="0" xfId="0" applyFont="1" applyAlignment="1">
      <alignment vertical="top" wrapText="1"/>
    </xf>
    <xf numFmtId="0" fontId="16" fillId="37" borderId="0" xfId="0" applyFont="1" applyFill="1" applyAlignment="1">
      <alignment vertical="top" wrapText="1"/>
    </xf>
    <xf numFmtId="0" fontId="16" fillId="37" borderId="0" xfId="0" applyFont="1" applyFill="1" applyAlignment="1">
      <alignment vertical="top"/>
    </xf>
    <xf numFmtId="0" fontId="2" fillId="34" borderId="21"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13" xfId="0" applyFont="1" applyFill="1" applyBorder="1" applyAlignment="1">
      <alignment horizontal="left" vertical="center"/>
    </xf>
    <xf numFmtId="49" fontId="2" fillId="33" borderId="34"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0" fontId="2" fillId="28" borderId="34" xfId="0" applyFont="1" applyFill="1" applyBorder="1" applyAlignment="1">
      <alignment horizontal="left" vertical="center" wrapText="1"/>
    </xf>
    <xf numFmtId="0" fontId="2" fillId="28" borderId="21" xfId="0" applyFont="1" applyFill="1" applyBorder="1" applyAlignment="1">
      <alignment horizontal="left" vertical="center"/>
    </xf>
    <xf numFmtId="49" fontId="2" fillId="28" borderId="18" xfId="0" applyNumberFormat="1" applyFont="1" applyFill="1" applyBorder="1" applyAlignment="1">
      <alignment horizontal="left" vertical="center"/>
    </xf>
    <xf numFmtId="0" fontId="3" fillId="0" borderId="19" xfId="0" applyFont="1" applyBorder="1" applyAlignment="1">
      <alignment vertical="center"/>
    </xf>
    <xf numFmtId="49" fontId="3" fillId="0" borderId="36" xfId="0" applyNumberFormat="1" applyFont="1" applyBorder="1" applyAlignment="1">
      <alignment horizontal="left" vertical="center"/>
    </xf>
    <xf numFmtId="49" fontId="3" fillId="0" borderId="37" xfId="0" applyNumberFormat="1" applyFont="1" applyBorder="1" applyAlignment="1">
      <alignment horizontal="left" vertical="center"/>
    </xf>
    <xf numFmtId="49" fontId="17" fillId="33" borderId="31" xfId="0" applyNumberFormat="1" applyFont="1" applyFill="1" applyBorder="1" applyAlignment="1">
      <alignment horizontal="left" vertical="center"/>
    </xf>
    <xf numFmtId="49" fontId="17" fillId="33" borderId="37" xfId="0" applyNumberFormat="1" applyFont="1" applyFill="1" applyBorder="1" applyAlignment="1">
      <alignment horizontal="left" vertical="center"/>
    </xf>
    <xf numFmtId="49" fontId="17" fillId="33" borderId="27" xfId="0" applyNumberFormat="1" applyFont="1" applyFill="1" applyBorder="1" applyAlignment="1">
      <alignment horizontal="left" vertical="center"/>
    </xf>
    <xf numFmtId="49" fontId="17" fillId="33" borderId="36" xfId="0" applyNumberFormat="1" applyFont="1" applyFill="1" applyBorder="1" applyAlignment="1">
      <alignment horizontal="left" vertical="center"/>
    </xf>
    <xf numFmtId="0" fontId="3" fillId="0" borderId="21" xfId="0" applyFont="1" applyBorder="1" applyAlignment="1">
      <alignment horizontal="center" vertical="center" wrapText="1"/>
    </xf>
    <xf numFmtId="0" fontId="2" fillId="0" borderId="26" xfId="0" applyFont="1" applyBorder="1" applyAlignment="1">
      <alignment vertical="center"/>
    </xf>
    <xf numFmtId="0" fontId="3" fillId="0" borderId="21" xfId="0" applyFont="1" applyBorder="1" applyAlignment="1">
      <alignment horizontal="center" vertical="center"/>
    </xf>
    <xf numFmtId="0" fontId="2" fillId="0" borderId="21" xfId="0" applyFont="1" applyBorder="1" applyAlignment="1">
      <alignment horizontal="left" vertical="center"/>
    </xf>
    <xf numFmtId="0" fontId="2" fillId="0" borderId="26" xfId="0" applyFont="1" applyBorder="1" applyAlignment="1">
      <alignment horizontal="left" vertical="center"/>
    </xf>
    <xf numFmtId="0" fontId="2" fillId="0" borderId="33" xfId="0" applyFont="1" applyBorder="1" applyAlignment="1">
      <alignment vertical="center"/>
    </xf>
    <xf numFmtId="0" fontId="6" fillId="28" borderId="18" xfId="0" applyFont="1" applyFill="1" applyBorder="1" applyAlignment="1">
      <alignment vertical="center"/>
    </xf>
    <xf numFmtId="0" fontId="6" fillId="28" borderId="46" xfId="0" applyFont="1" applyFill="1" applyBorder="1" applyAlignment="1">
      <alignment vertical="center"/>
    </xf>
    <xf numFmtId="49" fontId="2" fillId="34" borderId="18" xfId="0" applyNumberFormat="1" applyFont="1" applyFill="1" applyBorder="1" applyAlignment="1">
      <alignment vertical="center"/>
    </xf>
    <xf numFmtId="0" fontId="3" fillId="33" borderId="19" xfId="0" applyFont="1" applyFill="1" applyBorder="1" applyAlignment="1">
      <alignment vertical="center"/>
    </xf>
    <xf numFmtId="0" fontId="2" fillId="35" borderId="18" xfId="0" applyFont="1" applyFill="1" applyBorder="1" applyAlignment="1">
      <alignment horizontal="center" vertical="center"/>
    </xf>
    <xf numFmtId="0" fontId="2" fillId="0" borderId="18" xfId="0" applyFont="1" applyBorder="1" applyAlignment="1">
      <alignment vertical="center"/>
    </xf>
    <xf numFmtId="0" fontId="3" fillId="0" borderId="19" xfId="0"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21" xfId="0" applyFont="1" applyBorder="1" applyAlignment="1">
      <alignment horizontal="left" vertical="center" wrapText="1"/>
    </xf>
    <xf numFmtId="0" fontId="5" fillId="0" borderId="26" xfId="0" applyFont="1" applyBorder="1" applyAlignment="1">
      <alignment horizontal="left" vertical="center"/>
    </xf>
    <xf numFmtId="0" fontId="5" fillId="0" borderId="21" xfId="0" applyFont="1" applyBorder="1" applyAlignment="1">
      <alignment horizontal="left" vertical="center"/>
    </xf>
    <xf numFmtId="0" fontId="2" fillId="28" borderId="25" xfId="0" applyFont="1" applyFill="1" applyBorder="1" applyAlignment="1">
      <alignment horizontal="left" vertical="center" wrapText="1"/>
    </xf>
    <xf numFmtId="0" fontId="2" fillId="0" borderId="25" xfId="0" applyFont="1" applyBorder="1" applyAlignment="1">
      <alignment horizontal="left" vertical="center"/>
    </xf>
    <xf numFmtId="0" fontId="2" fillId="0" borderId="44"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2" fillId="28" borderId="53" xfId="0" applyFont="1" applyFill="1" applyBorder="1" applyAlignment="1">
      <alignmen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3" fillId="0" borderId="81" xfId="0" applyFont="1" applyBorder="1" applyAlignment="1">
      <alignment horizontal="left" vertical="center"/>
    </xf>
    <xf numFmtId="0" fontId="2" fillId="0" borderId="81" xfId="0" applyFont="1" applyBorder="1" applyAlignment="1">
      <alignment horizontal="left" vertical="center"/>
    </xf>
    <xf numFmtId="0" fontId="2" fillId="33" borderId="21" xfId="0" applyFont="1" applyFill="1" applyBorder="1" applyAlignment="1">
      <alignment horizontal="right" vertical="center"/>
    </xf>
    <xf numFmtId="0" fontId="2" fillId="33" borderId="25" xfId="0" applyFont="1" applyFill="1" applyBorder="1" applyAlignment="1">
      <alignment horizontal="right" vertical="center"/>
    </xf>
    <xf numFmtId="3" fontId="6" fillId="36" borderId="21" xfId="0" applyNumberFormat="1" applyFont="1" applyFill="1" applyBorder="1" applyAlignment="1">
      <alignment horizontal="right" vertical="center"/>
    </xf>
    <xf numFmtId="3" fontId="6" fillId="36" borderId="72" xfId="0" applyNumberFormat="1" applyFont="1" applyFill="1" applyBorder="1" applyAlignment="1">
      <alignment horizontal="right" vertical="center"/>
    </xf>
    <xf numFmtId="0" fontId="5" fillId="0" borderId="26" xfId="0" applyFont="1" applyFill="1" applyBorder="1" applyAlignment="1">
      <alignment horizontal="left" vertical="center"/>
    </xf>
    <xf numFmtId="49" fontId="2" fillId="0" borderId="0" xfId="0" applyNumberFormat="1" applyFont="1" applyFill="1" applyAlignment="1">
      <alignment horizontal="left" vertical="top"/>
    </xf>
    <xf numFmtId="49" fontId="16" fillId="0" borderId="0" xfId="0" applyNumberFormat="1" applyFont="1" applyFill="1" applyAlignment="1">
      <alignment horizontal="left" vertical="center" wrapText="1"/>
    </xf>
    <xf numFmtId="49" fontId="2" fillId="35" borderId="0" xfId="0" applyNumberFormat="1" applyFont="1" applyFill="1" applyAlignment="1">
      <alignment horizontal="left" vertical="center" wrapText="1"/>
    </xf>
    <xf numFmtId="49" fontId="2" fillId="35" borderId="0" xfId="0" applyNumberFormat="1" applyFont="1" applyFill="1" applyAlignment="1">
      <alignment horizontal="left" vertical="center"/>
    </xf>
    <xf numFmtId="49" fontId="41" fillId="0" borderId="0" xfId="0" applyNumberFormat="1" applyFont="1" applyFill="1" applyAlignment="1">
      <alignment horizontal="left" vertical="center" wrapText="1"/>
    </xf>
    <xf numFmtId="49" fontId="16"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0" fontId="16" fillId="33" borderId="18" xfId="0" applyFont="1" applyFill="1" applyBorder="1" applyAlignment="1">
      <alignment horizontal="center" vertical="center"/>
    </xf>
    <xf numFmtId="0" fontId="16" fillId="33" borderId="19" xfId="0" applyFont="1" applyFill="1" applyBorder="1" applyAlignment="1">
      <alignment horizontal="center" vertical="center"/>
    </xf>
    <xf numFmtId="0" fontId="43" fillId="33" borderId="82" xfId="0" applyFont="1" applyFill="1" applyBorder="1" applyAlignment="1">
      <alignment horizontal="left" vertical="center" wrapText="1"/>
    </xf>
    <xf numFmtId="0" fontId="43" fillId="33" borderId="29" xfId="0" applyFont="1" applyFill="1" applyBorder="1" applyAlignment="1">
      <alignment horizontal="left" vertical="center" wrapText="1"/>
    </xf>
    <xf numFmtId="0" fontId="43" fillId="33" borderId="53" xfId="0" applyFont="1" applyFill="1" applyBorder="1" applyAlignment="1">
      <alignment horizontal="left" vertical="center" wrapText="1"/>
    </xf>
    <xf numFmtId="0" fontId="43" fillId="33" borderId="57" xfId="0" applyFont="1" applyFill="1" applyBorder="1" applyAlignment="1">
      <alignment horizontal="left" vertical="center" wrapText="1"/>
    </xf>
    <xf numFmtId="195" fontId="16" fillId="33" borderId="18" xfId="0" applyNumberFormat="1" applyFont="1" applyFill="1" applyBorder="1" applyAlignment="1">
      <alignment horizontal="left" vertical="center"/>
    </xf>
    <xf numFmtId="195" fontId="16" fillId="33" borderId="19" xfId="0" applyNumberFormat="1" applyFont="1" applyFill="1" applyBorder="1" applyAlignment="1">
      <alignment horizontal="left" vertical="center"/>
    </xf>
    <xf numFmtId="0" fontId="16" fillId="33" borderId="18" xfId="0" applyFont="1" applyFill="1" applyBorder="1" applyAlignment="1">
      <alignment horizontal="left" vertical="center"/>
    </xf>
    <xf numFmtId="0" fontId="16" fillId="33" borderId="19" xfId="0" applyFont="1" applyFill="1" applyBorder="1" applyAlignment="1">
      <alignment horizontal="left" vertical="center"/>
    </xf>
    <xf numFmtId="0" fontId="16" fillId="33" borderId="20" xfId="0" applyFont="1" applyFill="1" applyBorder="1" applyAlignment="1">
      <alignment horizontal="left" vertical="center"/>
    </xf>
    <xf numFmtId="0" fontId="16" fillId="33" borderId="46" xfId="0" applyFont="1" applyFill="1" applyBorder="1" applyAlignment="1">
      <alignment horizontal="center" vertical="center"/>
    </xf>
    <xf numFmtId="0" fontId="16" fillId="33" borderId="36" xfId="0" applyFont="1" applyFill="1" applyBorder="1" applyAlignment="1">
      <alignment horizontal="center" vertical="center"/>
    </xf>
    <xf numFmtId="0" fontId="42" fillId="33" borderId="38" xfId="0" applyFont="1" applyFill="1" applyBorder="1" applyAlignment="1">
      <alignment horizontal="left" vertical="center" wrapText="1"/>
    </xf>
    <xf numFmtId="0" fontId="42" fillId="33" borderId="83" xfId="0" applyFont="1" applyFill="1" applyBorder="1" applyAlignment="1">
      <alignment horizontal="left" vertical="center" wrapText="1"/>
    </xf>
    <xf numFmtId="195" fontId="3" fillId="33" borderId="45" xfId="0" applyNumberFormat="1" applyFont="1" applyFill="1" applyBorder="1" applyAlignment="1">
      <alignment horizontal="left" vertical="center"/>
    </xf>
    <xf numFmtId="195" fontId="3" fillId="33" borderId="10" xfId="0" applyNumberFormat="1" applyFont="1" applyFill="1" applyBorder="1" applyAlignment="1">
      <alignment horizontal="left" vertical="center"/>
    </xf>
    <xf numFmtId="195" fontId="3" fillId="33" borderId="83" xfId="0" applyNumberFormat="1" applyFont="1" applyFill="1" applyBorder="1" applyAlignment="1">
      <alignment horizontal="left" vertical="center"/>
    </xf>
    <xf numFmtId="0" fontId="42" fillId="33" borderId="45" xfId="0" applyFont="1" applyFill="1" applyBorder="1" applyAlignment="1">
      <alignment horizontal="left" vertical="center"/>
    </xf>
    <xf numFmtId="0" fontId="42" fillId="33" borderId="83" xfId="0" applyFont="1" applyFill="1" applyBorder="1" applyAlignment="1">
      <alignment horizontal="left" vertical="center"/>
    </xf>
    <xf numFmtId="0" fontId="33" fillId="0" borderId="42" xfId="0" applyFont="1" applyBorder="1" applyAlignment="1">
      <alignment horizontal="left" vertical="center"/>
    </xf>
    <xf numFmtId="0" fontId="33" fillId="37" borderId="42" xfId="0" applyFont="1" applyFill="1" applyBorder="1" applyAlignment="1">
      <alignment horizontal="left" vertical="center"/>
    </xf>
    <xf numFmtId="0" fontId="16" fillId="34" borderId="18" xfId="0" applyFont="1" applyFill="1" applyBorder="1" applyAlignment="1">
      <alignment vertical="center" wrapText="1"/>
    </xf>
    <xf numFmtId="0" fontId="16" fillId="34" borderId="19" xfId="0" applyFont="1" applyFill="1" applyBorder="1" applyAlignment="1">
      <alignment vertical="center" wrapText="1"/>
    </xf>
    <xf numFmtId="0" fontId="16" fillId="34" borderId="20" xfId="0" applyFont="1" applyFill="1" applyBorder="1" applyAlignment="1">
      <alignment vertical="center" wrapText="1"/>
    </xf>
    <xf numFmtId="0" fontId="2" fillId="0" borderId="45"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42" fillId="33" borderId="84" xfId="0" applyFont="1" applyFill="1" applyBorder="1" applyAlignment="1">
      <alignment horizontal="left" vertical="center" wrapText="1"/>
    </xf>
    <xf numFmtId="0" fontId="42" fillId="33" borderId="51" xfId="0" applyFont="1" applyFill="1" applyBorder="1" applyAlignment="1">
      <alignment horizontal="left" vertical="center"/>
    </xf>
    <xf numFmtId="0" fontId="16" fillId="28" borderId="18" xfId="0" applyFont="1" applyFill="1" applyBorder="1" applyAlignment="1">
      <alignment vertical="center"/>
    </xf>
    <xf numFmtId="0" fontId="16" fillId="28" borderId="19" xfId="0" applyFont="1" applyFill="1" applyBorder="1" applyAlignment="1">
      <alignment vertical="center"/>
    </xf>
    <xf numFmtId="0" fontId="16" fillId="28" borderId="27" xfId="0" applyFont="1" applyFill="1" applyBorder="1" applyAlignment="1">
      <alignment vertical="center"/>
    </xf>
    <xf numFmtId="0" fontId="55" fillId="0" borderId="18" xfId="43" applyFill="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49" fontId="33" fillId="0" borderId="0" xfId="0" applyNumberFormat="1" applyFont="1" applyAlignment="1">
      <alignment horizontal="left" vertical="center"/>
    </xf>
    <xf numFmtId="0" fontId="16" fillId="28" borderId="82" xfId="0" applyFont="1" applyFill="1" applyBorder="1" applyAlignment="1">
      <alignment horizontal="left" vertical="center"/>
    </xf>
    <xf numFmtId="0" fontId="16" fillId="28" borderId="29" xfId="0" applyFont="1" applyFill="1" applyBorder="1" applyAlignment="1">
      <alignment horizontal="left" vertical="center"/>
    </xf>
    <xf numFmtId="0" fontId="16" fillId="28" borderId="38" xfId="0" applyFont="1" applyFill="1" applyBorder="1" applyAlignment="1">
      <alignment horizontal="left" vertical="center"/>
    </xf>
    <xf numFmtId="0" fontId="16" fillId="28" borderId="83" xfId="0" applyFont="1" applyFill="1" applyBorder="1" applyAlignment="1">
      <alignment horizontal="left" vertical="center"/>
    </xf>
    <xf numFmtId="0" fontId="40" fillId="0" borderId="0" xfId="0" applyFont="1" applyAlignment="1">
      <alignment horizontal="center" vertical="center"/>
    </xf>
    <xf numFmtId="0" fontId="39" fillId="0" borderId="0" xfId="0" applyFont="1" applyAlignment="1">
      <alignment horizontal="center" vertical="center"/>
    </xf>
    <xf numFmtId="0" fontId="16" fillId="28" borderId="18" xfId="0" applyFont="1" applyFill="1" applyBorder="1" applyAlignment="1">
      <alignment horizontal="left" vertical="center"/>
    </xf>
    <xf numFmtId="0" fontId="16" fillId="28" borderId="19" xfId="0" applyFont="1" applyFill="1" applyBorder="1" applyAlignment="1">
      <alignment horizontal="left" vertical="center"/>
    </xf>
    <xf numFmtId="0" fontId="16" fillId="28" borderId="27" xfId="0" applyFont="1" applyFill="1" applyBorder="1" applyAlignment="1">
      <alignment horizontal="left" vertical="center"/>
    </xf>
    <xf numFmtId="0" fontId="16" fillId="28" borderId="82" xfId="0" applyFont="1" applyFill="1" applyBorder="1" applyAlignment="1">
      <alignment horizontal="left" vertical="center" wrapText="1"/>
    </xf>
    <xf numFmtId="0" fontId="16" fillId="28" borderId="29" xfId="0" applyFont="1" applyFill="1" applyBorder="1" applyAlignment="1">
      <alignment horizontal="left" vertical="center" wrapText="1"/>
    </xf>
    <xf numFmtId="0" fontId="16" fillId="28" borderId="38" xfId="0" applyFont="1" applyFill="1" applyBorder="1" applyAlignment="1">
      <alignment horizontal="left" vertical="center" wrapText="1"/>
    </xf>
    <xf numFmtId="0" fontId="16" fillId="28" borderId="83" xfId="0" applyFont="1" applyFill="1" applyBorder="1" applyAlignment="1">
      <alignment horizontal="left" vertical="center" wrapText="1"/>
    </xf>
    <xf numFmtId="0" fontId="16" fillId="0" borderId="33"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46"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37" borderId="36" xfId="0" applyFont="1" applyFill="1" applyBorder="1" applyAlignment="1">
      <alignment horizontal="left" vertical="center"/>
    </xf>
    <xf numFmtId="0" fontId="16" fillId="37" borderId="37" xfId="0" applyFont="1" applyFill="1" applyBorder="1" applyAlignment="1">
      <alignment horizontal="left" vertical="center"/>
    </xf>
    <xf numFmtId="0" fontId="16" fillId="28" borderId="85" xfId="0" applyFont="1" applyFill="1" applyBorder="1" applyAlignment="1">
      <alignment horizontal="left" vertical="center"/>
    </xf>
    <xf numFmtId="0" fontId="16" fillId="28" borderId="62" xfId="0" applyFont="1" applyFill="1" applyBorder="1" applyAlignment="1">
      <alignment horizontal="left" vertical="center"/>
    </xf>
    <xf numFmtId="0" fontId="16" fillId="28" borderId="86" xfId="0" applyFont="1" applyFill="1" applyBorder="1" applyAlignment="1">
      <alignment horizontal="left" vertical="center"/>
    </xf>
    <xf numFmtId="0" fontId="16" fillId="28" borderId="18" xfId="0" applyFont="1" applyFill="1" applyBorder="1" applyAlignment="1">
      <alignment horizontal="left" vertical="center" wrapText="1"/>
    </xf>
    <xf numFmtId="0" fontId="16" fillId="28" borderId="19" xfId="0" applyFont="1" applyFill="1" applyBorder="1" applyAlignment="1">
      <alignment horizontal="left" vertical="center" wrapText="1"/>
    </xf>
    <xf numFmtId="0" fontId="16" fillId="28" borderId="27" xfId="0" applyFont="1" applyFill="1" applyBorder="1" applyAlignment="1">
      <alignment horizontal="left" vertical="center" wrapText="1"/>
    </xf>
    <xf numFmtId="0" fontId="16" fillId="0" borderId="45"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4" xfId="0" applyFont="1" applyFill="1" applyBorder="1" applyAlignment="1">
      <alignment horizontal="left" vertical="center"/>
    </xf>
    <xf numFmtId="0" fontId="3" fillId="0" borderId="18" xfId="0" applyFont="1" applyBorder="1" applyAlignment="1">
      <alignmen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6" fillId="28" borderId="87" xfId="0" applyFont="1" applyFill="1" applyBorder="1" applyAlignment="1">
      <alignment horizontal="left" vertical="center"/>
    </xf>
    <xf numFmtId="0" fontId="16" fillId="28" borderId="35" xfId="0" applyFont="1" applyFill="1" applyBorder="1" applyAlignment="1">
      <alignment horizontal="left" vertical="center"/>
    </xf>
    <xf numFmtId="0" fontId="16" fillId="28" borderId="62" xfId="0" applyFont="1" applyFill="1" applyBorder="1" applyAlignment="1">
      <alignment horizontal="left" vertical="center" wrapText="1"/>
    </xf>
    <xf numFmtId="0" fontId="16" fillId="28" borderId="86" xfId="0" applyFont="1" applyFill="1" applyBorder="1" applyAlignment="1">
      <alignment horizontal="left" vertical="center" wrapText="1"/>
    </xf>
    <xf numFmtId="49" fontId="42" fillId="0" borderId="41" xfId="0" applyNumberFormat="1" applyFont="1" applyFill="1" applyBorder="1" applyAlignment="1">
      <alignment horizontal="left" vertical="center"/>
    </xf>
    <xf numFmtId="49" fontId="42" fillId="0" borderId="42" xfId="0" applyNumberFormat="1" applyFont="1" applyFill="1" applyBorder="1" applyAlignment="1">
      <alignment horizontal="left" vertical="center"/>
    </xf>
    <xf numFmtId="0" fontId="16" fillId="28" borderId="61" xfId="0" applyFont="1" applyFill="1" applyBorder="1" applyAlignment="1">
      <alignment horizontal="left" vertical="center"/>
    </xf>
    <xf numFmtId="0" fontId="16" fillId="28" borderId="88" xfId="0" applyFont="1" applyFill="1" applyBorder="1" applyAlignment="1">
      <alignment horizontal="left" vertical="center"/>
    </xf>
    <xf numFmtId="49" fontId="16" fillId="0" borderId="42" xfId="0" applyNumberFormat="1" applyFont="1" applyFill="1" applyBorder="1" applyAlignment="1">
      <alignment horizontal="left" vertical="center"/>
    </xf>
    <xf numFmtId="49" fontId="16" fillId="0" borderId="43" xfId="0" applyNumberFormat="1" applyFont="1" applyFill="1" applyBorder="1" applyAlignment="1">
      <alignment horizontal="left" vertical="center"/>
    </xf>
    <xf numFmtId="49" fontId="3" fillId="0" borderId="19" xfId="0" applyNumberFormat="1" applyFont="1" applyBorder="1" applyAlignment="1">
      <alignment horizontal="left" vertical="center"/>
    </xf>
    <xf numFmtId="49" fontId="3" fillId="0" borderId="20" xfId="0" applyNumberFormat="1" applyFont="1" applyBorder="1" applyAlignment="1">
      <alignment horizontal="left" vertical="center"/>
    </xf>
    <xf numFmtId="0" fontId="16" fillId="34" borderId="18" xfId="0" applyFont="1" applyFill="1" applyBorder="1" applyAlignment="1">
      <alignment horizontal="center" vertical="center"/>
    </xf>
    <xf numFmtId="0" fontId="16" fillId="34" borderId="19" xfId="0" applyFont="1" applyFill="1" applyBorder="1" applyAlignment="1">
      <alignment horizontal="center" vertical="center"/>
    </xf>
    <xf numFmtId="0" fontId="33" fillId="0" borderId="11" xfId="0" applyFont="1" applyBorder="1" applyAlignment="1">
      <alignment horizontal="left" vertical="center"/>
    </xf>
    <xf numFmtId="0" fontId="55" fillId="0" borderId="19" xfId="43" applyFill="1" applyBorder="1" applyAlignment="1">
      <alignment horizontal="left" vertical="center"/>
    </xf>
    <xf numFmtId="0" fontId="18" fillId="0" borderId="20" xfId="43" applyFont="1" applyFill="1" applyBorder="1" applyAlignment="1">
      <alignment horizontal="left" vertical="center"/>
    </xf>
    <xf numFmtId="191" fontId="17" fillId="0" borderId="30" xfId="0" applyNumberFormat="1" applyFont="1" applyFill="1" applyBorder="1" applyAlignment="1">
      <alignment horizontal="left" vertical="center"/>
    </xf>
    <xf numFmtId="191" fontId="17" fillId="0" borderId="31" xfId="0" applyNumberFormat="1" applyFont="1" applyFill="1" applyBorder="1" applyAlignment="1">
      <alignment horizontal="left" vertical="center"/>
    </xf>
    <xf numFmtId="191" fontId="3" fillId="0" borderId="30" xfId="0" applyNumberFormat="1" applyFont="1" applyBorder="1" applyAlignment="1">
      <alignment horizontal="left" vertical="center"/>
    </xf>
    <xf numFmtId="191" fontId="3" fillId="0" borderId="31" xfId="0" applyNumberFormat="1" applyFont="1" applyBorder="1" applyAlignment="1">
      <alignment horizontal="left" vertical="center"/>
    </xf>
    <xf numFmtId="0" fontId="33" fillId="33" borderId="11" xfId="0" applyFont="1" applyFill="1" applyBorder="1" applyAlignment="1">
      <alignment horizontal="left" vertical="center" wrapText="1"/>
    </xf>
    <xf numFmtId="0" fontId="42" fillId="33" borderId="28" xfId="0" applyFont="1" applyFill="1" applyBorder="1" applyAlignment="1">
      <alignment horizontal="left" vertical="center"/>
    </xf>
    <xf numFmtId="49" fontId="2" fillId="0" borderId="42" xfId="0" applyNumberFormat="1" applyFont="1" applyBorder="1" applyAlignment="1">
      <alignment horizontal="left" vertical="center"/>
    </xf>
    <xf numFmtId="49" fontId="2" fillId="0" borderId="43" xfId="0" applyNumberFormat="1" applyFont="1" applyBorder="1" applyAlignment="1">
      <alignment horizontal="left" vertical="center"/>
    </xf>
    <xf numFmtId="0" fontId="16" fillId="28" borderId="18" xfId="0" applyFont="1" applyFill="1" applyBorder="1" applyAlignment="1">
      <alignment vertical="center" wrapText="1"/>
    </xf>
    <xf numFmtId="0" fontId="16" fillId="28" borderId="19" xfId="0" applyFont="1" applyFill="1" applyBorder="1" applyAlignment="1">
      <alignment vertical="center" wrapText="1"/>
    </xf>
    <xf numFmtId="0" fontId="16" fillId="28" borderId="27" xfId="0" applyFont="1" applyFill="1" applyBorder="1" applyAlignment="1">
      <alignment vertical="center" wrapText="1"/>
    </xf>
    <xf numFmtId="0" fontId="16" fillId="28" borderId="85" xfId="0" applyFont="1" applyFill="1" applyBorder="1" applyAlignment="1">
      <alignment horizontal="left" vertical="center" wrapText="1"/>
    </xf>
    <xf numFmtId="0" fontId="2" fillId="0" borderId="20" xfId="0" applyFont="1" applyBorder="1" applyAlignment="1">
      <alignment horizontal="left" vertical="center"/>
    </xf>
    <xf numFmtId="195" fontId="3" fillId="33" borderId="28" xfId="0" applyNumberFormat="1" applyFont="1" applyFill="1" applyBorder="1" applyAlignment="1">
      <alignment horizontal="left" vertical="center"/>
    </xf>
    <xf numFmtId="195" fontId="3" fillId="33" borderId="12" xfId="0" applyNumberFormat="1" applyFont="1" applyFill="1" applyBorder="1" applyAlignment="1">
      <alignment horizontal="left" vertical="center"/>
    </xf>
    <xf numFmtId="195" fontId="3" fillId="33" borderId="51" xfId="0" applyNumberFormat="1" applyFont="1" applyFill="1" applyBorder="1" applyAlignment="1">
      <alignment horizontal="left" vertical="center"/>
    </xf>
    <xf numFmtId="0" fontId="16" fillId="33" borderId="82" xfId="0" applyFont="1" applyFill="1" applyBorder="1" applyAlignment="1">
      <alignment horizontal="left" vertical="center" wrapText="1"/>
    </xf>
    <xf numFmtId="0" fontId="16" fillId="33" borderId="29" xfId="0" applyFont="1" applyFill="1" applyBorder="1" applyAlignment="1">
      <alignment horizontal="left" vertical="center" wrapText="1"/>
    </xf>
    <xf numFmtId="0" fontId="16" fillId="33" borderId="38" xfId="0" applyFont="1" applyFill="1" applyBorder="1" applyAlignment="1">
      <alignment horizontal="left" vertical="center" wrapText="1"/>
    </xf>
    <xf numFmtId="0" fontId="16" fillId="33" borderId="83" xfId="0" applyFont="1" applyFill="1" applyBorder="1" applyAlignment="1">
      <alignment horizontal="left" vertical="center" wrapText="1"/>
    </xf>
    <xf numFmtId="0" fontId="16" fillId="28" borderId="87" xfId="0" applyFont="1" applyFill="1" applyBorder="1" applyAlignment="1">
      <alignment horizontal="left" vertical="center" wrapText="1"/>
    </xf>
    <xf numFmtId="0" fontId="16" fillId="28" borderId="35" xfId="0" applyFont="1" applyFill="1" applyBorder="1" applyAlignment="1">
      <alignment horizontal="left" vertical="center" wrapText="1"/>
    </xf>
    <xf numFmtId="0" fontId="16" fillId="34" borderId="46" xfId="0" applyFont="1" applyFill="1" applyBorder="1" applyAlignment="1">
      <alignment horizontal="center" vertical="center"/>
    </xf>
    <xf numFmtId="0" fontId="16" fillId="34" borderId="36" xfId="0" applyFont="1" applyFill="1" applyBorder="1" applyAlignment="1">
      <alignment horizontal="center" vertical="center"/>
    </xf>
    <xf numFmtId="0" fontId="2" fillId="28" borderId="65" xfId="0" applyFont="1" applyFill="1" applyBorder="1" applyAlignment="1">
      <alignment horizontal="left" vertical="center" wrapText="1"/>
    </xf>
    <xf numFmtId="0" fontId="2" fillId="28" borderId="16"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65" xfId="0" applyFont="1" applyFill="1" applyBorder="1" applyAlignment="1">
      <alignment horizontal="left" vertical="center"/>
    </xf>
    <xf numFmtId="0" fontId="2" fillId="28" borderId="16" xfId="0" applyFont="1" applyFill="1" applyBorder="1" applyAlignment="1">
      <alignment horizontal="left" vertical="center"/>
    </xf>
    <xf numFmtId="0" fontId="2" fillId="28" borderId="17" xfId="0" applyFont="1" applyFill="1" applyBorder="1" applyAlignment="1">
      <alignment horizontal="left" vertical="center"/>
    </xf>
    <xf numFmtId="0" fontId="2" fillId="28" borderId="28"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28" borderId="18"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7" xfId="0" applyFont="1" applyFill="1" applyBorder="1" applyAlignment="1">
      <alignment horizontal="left" vertical="center"/>
    </xf>
    <xf numFmtId="0" fontId="2" fillId="34" borderId="18" xfId="0" applyFont="1" applyFill="1" applyBorder="1" applyAlignment="1">
      <alignment horizontal="left" vertical="center"/>
    </xf>
    <xf numFmtId="0" fontId="2" fillId="34" borderId="27" xfId="0" applyFont="1" applyFill="1" applyBorder="1" applyAlignment="1">
      <alignment horizontal="left" vertical="center"/>
    </xf>
    <xf numFmtId="0" fontId="2" fillId="28" borderId="89" xfId="0" applyFont="1" applyFill="1" applyBorder="1" applyAlignment="1">
      <alignment horizontal="left" vertical="center"/>
    </xf>
    <xf numFmtId="212" fontId="3" fillId="0" borderId="39" xfId="0" applyNumberFormat="1" applyFont="1" applyBorder="1" applyAlignment="1">
      <alignment horizontal="right" vertical="center"/>
    </xf>
    <xf numFmtId="212" fontId="3" fillId="0" borderId="19" xfId="0" applyNumberFormat="1" applyFont="1" applyBorder="1" applyAlignment="1">
      <alignment horizontal="right" vertical="center"/>
    </xf>
    <xf numFmtId="196" fontId="3" fillId="0" borderId="18" xfId="0" applyNumberFormat="1" applyFont="1" applyBorder="1" applyAlignment="1">
      <alignment horizontal="right" vertical="center"/>
    </xf>
    <xf numFmtId="196" fontId="3" fillId="0" borderId="19" xfId="0" applyNumberFormat="1" applyFont="1" applyBorder="1" applyAlignment="1">
      <alignment horizontal="right" vertical="center"/>
    </xf>
    <xf numFmtId="0" fontId="4" fillId="0" borderId="0" xfId="0" applyFont="1" applyBorder="1" applyAlignment="1">
      <alignment horizontal="left" vertical="center"/>
    </xf>
    <xf numFmtId="0" fontId="2" fillId="28" borderId="18" xfId="0" applyFont="1" applyFill="1" applyBorder="1" applyAlignment="1">
      <alignment horizontal="left" vertical="center" wrapText="1"/>
    </xf>
    <xf numFmtId="0" fontId="2" fillId="28" borderId="27" xfId="0" applyFont="1" applyFill="1" applyBorder="1" applyAlignment="1">
      <alignment horizontal="left" vertical="center" wrapText="1"/>
    </xf>
    <xf numFmtId="197" fontId="3" fillId="0" borderId="19"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21" xfId="0" applyFont="1" applyFill="1" applyBorder="1" applyAlignment="1">
      <alignment horizontal="left" vertical="center" wrapText="1"/>
    </xf>
    <xf numFmtId="0" fontId="2" fillId="28" borderId="34"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7" xfId="0" applyFont="1" applyFill="1" applyBorder="1" applyAlignment="1">
      <alignment horizontal="left" vertical="center"/>
    </xf>
    <xf numFmtId="0" fontId="6" fillId="28" borderId="18" xfId="0" applyFont="1" applyFill="1" applyBorder="1" applyAlignment="1">
      <alignment horizontal="left" vertical="center"/>
    </xf>
    <xf numFmtId="0" fontId="6" fillId="28" borderId="19" xfId="0" applyFont="1" applyFill="1" applyBorder="1" applyAlignment="1">
      <alignment horizontal="left" vertical="center"/>
    </xf>
    <xf numFmtId="0" fontId="2" fillId="34" borderId="19" xfId="0" applyFont="1" applyFill="1" applyBorder="1" applyAlignment="1">
      <alignment horizontal="left" vertical="center"/>
    </xf>
    <xf numFmtId="0" fontId="3" fillId="28" borderId="18"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20" xfId="0" applyFont="1" applyFill="1" applyBorder="1" applyAlignment="1">
      <alignment horizontal="left" vertical="center"/>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3" fillId="0" borderId="18" xfId="0" applyFont="1" applyFill="1" applyBorder="1" applyAlignment="1">
      <alignment horizontal="right" vertical="center"/>
    </xf>
    <xf numFmtId="0" fontId="3" fillId="0" borderId="19" xfId="0" applyFont="1" applyFill="1" applyBorder="1" applyAlignment="1">
      <alignment horizontal="right" vertical="center"/>
    </xf>
    <xf numFmtId="0" fontId="16" fillId="5" borderId="39" xfId="0" applyFont="1" applyFill="1" applyBorder="1" applyAlignment="1">
      <alignment horizontal="left" vertical="center" wrapText="1"/>
    </xf>
    <xf numFmtId="0" fontId="16" fillId="5" borderId="29" xfId="0" applyFont="1" applyFill="1" applyBorder="1" applyAlignment="1">
      <alignment horizontal="left" vertical="center" wrapText="1"/>
    </xf>
    <xf numFmtId="0" fontId="16" fillId="5" borderId="45" xfId="0" applyFont="1" applyFill="1" applyBorder="1" applyAlignment="1">
      <alignment horizontal="left" vertical="center" wrapText="1"/>
    </xf>
    <xf numFmtId="0" fontId="16" fillId="5" borderId="83" xfId="0" applyFont="1" applyFill="1" applyBorder="1" applyAlignment="1">
      <alignment horizontal="left" vertical="center" wrapText="1"/>
    </xf>
    <xf numFmtId="0" fontId="16" fillId="34" borderId="66" xfId="0" applyFont="1" applyFill="1" applyBorder="1" applyAlignment="1">
      <alignment horizontal="left" vertical="center" wrapText="1"/>
    </xf>
    <xf numFmtId="0" fontId="16" fillId="34" borderId="47" xfId="0" applyFont="1" applyFill="1" applyBorder="1" applyAlignment="1">
      <alignment horizontal="left" vertical="center" wrapText="1"/>
    </xf>
    <xf numFmtId="0" fontId="2" fillId="28" borderId="90" xfId="0" applyFont="1" applyFill="1" applyBorder="1" applyAlignment="1">
      <alignment horizontal="left" vertical="center"/>
    </xf>
    <xf numFmtId="0" fontId="2" fillId="0" borderId="29" xfId="0" applyFont="1" applyFill="1" applyBorder="1" applyAlignment="1">
      <alignment horizontal="left" vertical="center"/>
    </xf>
    <xf numFmtId="0" fontId="2" fillId="0" borderId="83" xfId="0" applyFont="1" applyFill="1" applyBorder="1" applyAlignment="1">
      <alignment horizontal="lef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6" fillId="28" borderId="21" xfId="0" applyFont="1" applyFill="1" applyBorder="1" applyAlignment="1">
      <alignment vertical="center" wrapText="1"/>
    </xf>
    <xf numFmtId="0" fontId="6" fillId="28" borderId="21" xfId="0" applyFont="1" applyFill="1" applyBorder="1" applyAlignment="1">
      <alignment vertical="center"/>
    </xf>
    <xf numFmtId="0" fontId="2" fillId="34" borderId="46" xfId="0" applyFont="1" applyFill="1" applyBorder="1" applyAlignment="1">
      <alignment horizontal="left" vertical="center"/>
    </xf>
    <xf numFmtId="0" fontId="2" fillId="34" borderId="35" xfId="0" applyFont="1" applyFill="1" applyBorder="1" applyAlignment="1">
      <alignment horizontal="left" vertical="center"/>
    </xf>
    <xf numFmtId="0" fontId="2" fillId="28" borderId="34" xfId="0" applyFont="1" applyFill="1" applyBorder="1" applyAlignment="1">
      <alignment horizontal="left" vertical="center"/>
    </xf>
    <xf numFmtId="0" fontId="2" fillId="28" borderId="32"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5" xfId="0" applyFont="1" applyFill="1" applyBorder="1" applyAlignment="1">
      <alignment horizontal="right" vertical="center"/>
    </xf>
    <xf numFmtId="0" fontId="2" fillId="0" borderId="46" xfId="0" applyFont="1" applyFill="1" applyBorder="1" applyAlignment="1">
      <alignment horizontal="left" vertical="center"/>
    </xf>
    <xf numFmtId="0" fontId="2" fillId="0" borderId="36" xfId="0" applyFont="1" applyFill="1" applyBorder="1" applyAlignment="1">
      <alignment horizontal="left" vertical="center"/>
    </xf>
    <xf numFmtId="0" fontId="5" fillId="28" borderId="19" xfId="0"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7" xfId="0" applyNumberFormat="1" applyFont="1" applyBorder="1" applyAlignment="1">
      <alignment horizontal="left" vertical="center"/>
    </xf>
    <xf numFmtId="0" fontId="2" fillId="34" borderId="27" xfId="0" applyFont="1" applyFill="1" applyBorder="1" applyAlignment="1">
      <alignment horizontal="left" vertical="center" wrapText="1"/>
    </xf>
    <xf numFmtId="0" fontId="6" fillId="28" borderId="18" xfId="0" applyFont="1" applyFill="1" applyBorder="1" applyAlignment="1">
      <alignment vertical="center"/>
    </xf>
    <xf numFmtId="0" fontId="3" fillId="28" borderId="21" xfId="0" applyFont="1" applyFill="1" applyBorder="1" applyAlignment="1">
      <alignment vertical="center"/>
    </xf>
    <xf numFmtId="0" fontId="3" fillId="28" borderId="18" xfId="0" applyFont="1" applyFill="1" applyBorder="1" applyAlignment="1">
      <alignment vertical="center"/>
    </xf>
    <xf numFmtId="0" fontId="2" fillId="28" borderId="87" xfId="0" applyFont="1" applyFill="1" applyBorder="1" applyAlignment="1">
      <alignment horizontal="left" vertical="center"/>
    </xf>
    <xf numFmtId="0" fontId="2" fillId="28" borderId="3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8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85" xfId="0" applyFont="1" applyFill="1" applyBorder="1" applyAlignment="1">
      <alignment horizontal="left" vertical="center"/>
    </xf>
    <xf numFmtId="0" fontId="2" fillId="28" borderId="21" xfId="0" applyFont="1" applyFill="1" applyBorder="1" applyAlignment="1">
      <alignment horizontal="left" vertical="center"/>
    </xf>
    <xf numFmtId="0" fontId="2" fillId="34" borderId="28" xfId="0" applyFont="1" applyFill="1" applyBorder="1" applyAlignment="1">
      <alignment horizontal="left" vertical="center"/>
    </xf>
    <xf numFmtId="0" fontId="2" fillId="34" borderId="12" xfId="0" applyFont="1" applyFill="1" applyBorder="1" applyAlignment="1">
      <alignment horizontal="left" vertical="center"/>
    </xf>
    <xf numFmtId="0" fontId="3" fillId="0" borderId="21" xfId="0" applyFont="1" applyBorder="1" applyAlignment="1">
      <alignment horizontal="left" vertical="center"/>
    </xf>
    <xf numFmtId="0" fontId="3" fillId="0" borderId="26" xfId="0" applyFont="1" applyBorder="1" applyAlignment="1">
      <alignment horizontal="left" vertical="center"/>
    </xf>
    <xf numFmtId="0" fontId="2" fillId="0" borderId="15" xfId="0" applyFont="1" applyFill="1" applyBorder="1" applyAlignment="1">
      <alignment horizontal="left" vertical="center"/>
    </xf>
    <xf numFmtId="0" fontId="2" fillId="0" borderId="91" xfId="0" applyFont="1" applyFill="1" applyBorder="1" applyAlignment="1">
      <alignment horizontal="left" vertical="center"/>
    </xf>
    <xf numFmtId="0" fontId="2" fillId="28" borderId="3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3"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2" fillId="0" borderId="25" xfId="0" applyFont="1" applyFill="1" applyBorder="1" applyAlignment="1">
      <alignment horizontal="left" vertical="center"/>
    </xf>
    <xf numFmtId="0" fontId="2" fillId="0" borderId="44" xfId="0" applyFont="1" applyFill="1" applyBorder="1" applyAlignment="1">
      <alignment horizontal="left" vertical="center"/>
    </xf>
    <xf numFmtId="0" fontId="2" fillId="28" borderId="87"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0" borderId="56"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28" borderId="20" xfId="0" applyFont="1" applyFill="1" applyBorder="1" applyAlignment="1">
      <alignment horizontal="left" vertical="center"/>
    </xf>
    <xf numFmtId="0" fontId="2" fillId="0" borderId="21" xfId="0" applyFont="1" applyBorder="1" applyAlignment="1">
      <alignment horizontal="left" vertical="center"/>
    </xf>
    <xf numFmtId="0" fontId="2" fillId="0" borderId="26" xfId="0" applyFont="1" applyBorder="1" applyAlignment="1">
      <alignment horizontal="left" vertical="center"/>
    </xf>
    <xf numFmtId="0" fontId="2" fillId="28" borderId="61"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8" xfId="0" applyFont="1" applyFill="1" applyBorder="1" applyAlignment="1">
      <alignment horizontal="left" vertical="center"/>
    </xf>
    <xf numFmtId="0" fontId="2" fillId="28" borderId="62"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6" xfId="0" applyFont="1" applyFill="1" applyBorder="1" applyAlignment="1">
      <alignment horizontal="left" vertical="center"/>
    </xf>
    <xf numFmtId="0" fontId="4" fillId="0" borderId="11" xfId="0" applyFont="1" applyFill="1" applyBorder="1" applyAlignment="1">
      <alignment horizontal="left" vertical="center"/>
    </xf>
    <xf numFmtId="0" fontId="2" fillId="0" borderId="4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28" borderId="84"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1" xfId="0" applyFont="1" applyFill="1" applyBorder="1" applyAlignment="1">
      <alignment horizontal="left" vertical="center"/>
    </xf>
    <xf numFmtId="0" fontId="2" fillId="28" borderId="53"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2" fillId="0" borderId="24" xfId="0" applyFont="1" applyFill="1" applyBorder="1" applyAlignment="1">
      <alignment horizontal="left" vertical="center"/>
    </xf>
    <xf numFmtId="0" fontId="2" fillId="0" borderId="21" xfId="0" applyFont="1" applyFill="1" applyBorder="1" applyAlignment="1">
      <alignment horizontal="left" vertical="center"/>
    </xf>
    <xf numFmtId="0" fontId="2" fillId="0" borderId="26" xfId="0" applyFont="1" applyFill="1" applyBorder="1" applyAlignment="1">
      <alignment horizontal="left" vertical="center"/>
    </xf>
    <xf numFmtId="0" fontId="4" fillId="0" borderId="0" xfId="0" applyFont="1" applyFill="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28" borderId="25" xfId="0" applyFont="1" applyFill="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1" xfId="0" applyFont="1" applyBorder="1" applyAlignment="1">
      <alignment horizontal="left" vertical="center" wrapText="1"/>
    </xf>
    <xf numFmtId="0" fontId="2" fillId="0" borderId="26" xfId="0" applyFont="1" applyBorder="1" applyAlignment="1">
      <alignment horizontal="left" vertical="center" wrapText="1"/>
    </xf>
    <xf numFmtId="0" fontId="2" fillId="28" borderId="23" xfId="0" applyFont="1" applyFill="1" applyBorder="1" applyAlignment="1">
      <alignment vertical="center"/>
    </xf>
    <xf numFmtId="0" fontId="2" fillId="28" borderId="21" xfId="0" applyFont="1" applyFill="1" applyBorder="1" applyAlignment="1">
      <alignment vertical="center"/>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83" xfId="0" applyFont="1" applyFill="1" applyBorder="1" applyAlignment="1">
      <alignment horizontal="left" vertical="center" wrapText="1"/>
    </xf>
    <xf numFmtId="0" fontId="2" fillId="33" borderId="8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82" xfId="0" applyFont="1" applyFill="1" applyBorder="1" applyAlignment="1">
      <alignment horizontal="center" vertical="center" textRotation="255" wrapText="1"/>
    </xf>
    <xf numFmtId="0" fontId="2" fillId="33" borderId="29" xfId="0" applyFont="1" applyFill="1" applyBorder="1" applyAlignment="1">
      <alignment horizontal="center" vertical="center" textRotation="255" wrapText="1"/>
    </xf>
    <xf numFmtId="0" fontId="2" fillId="33" borderId="38" xfId="0" applyFont="1" applyFill="1" applyBorder="1" applyAlignment="1">
      <alignment horizontal="center" vertical="center" textRotation="255" wrapText="1"/>
    </xf>
    <xf numFmtId="0" fontId="2" fillId="33" borderId="83" xfId="0" applyFont="1" applyFill="1" applyBorder="1" applyAlignment="1">
      <alignment horizontal="center" vertical="center" textRotation="255" wrapText="1"/>
    </xf>
    <xf numFmtId="0" fontId="2" fillId="33" borderId="62" xfId="0" applyFont="1" applyFill="1" applyBorder="1" applyAlignment="1">
      <alignment horizontal="center" vertical="center" textRotation="255" wrapText="1"/>
    </xf>
    <xf numFmtId="0" fontId="2" fillId="33" borderId="86" xfId="0" applyFont="1" applyFill="1" applyBorder="1" applyAlignment="1">
      <alignment horizontal="center" vertical="center" textRotation="255" wrapText="1"/>
    </xf>
    <xf numFmtId="0" fontId="2" fillId="33" borderId="3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0"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16" fillId="33" borderId="19" xfId="0" applyFont="1" applyFill="1" applyBorder="1" applyAlignment="1">
      <alignment horizontal="left" vertical="center" wrapText="1"/>
    </xf>
    <xf numFmtId="0" fontId="16" fillId="33" borderId="20" xfId="0" applyFont="1" applyFill="1" applyBorder="1" applyAlignment="1">
      <alignment horizontal="left" vertical="center" wrapText="1"/>
    </xf>
    <xf numFmtId="0" fontId="2" fillId="33" borderId="21" xfId="0" applyFont="1" applyFill="1" applyBorder="1" applyAlignment="1">
      <alignment horizontal="left" vertical="center" shrinkToFit="1"/>
    </xf>
    <xf numFmtId="0" fontId="2" fillId="0" borderId="18" xfId="0" applyFont="1" applyBorder="1" applyAlignment="1">
      <alignment horizontal="left" vertical="top"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35" borderId="18"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4" fillId="0" borderId="0" xfId="0" applyFont="1" applyAlignment="1">
      <alignment horizontal="left" vertical="center"/>
    </xf>
    <xf numFmtId="0" fontId="2" fillId="28" borderId="82" xfId="0" applyFont="1" applyFill="1" applyBorder="1" applyAlignment="1">
      <alignment horizontal="left" vertical="center"/>
    </xf>
    <xf numFmtId="0" fontId="2" fillId="28" borderId="30" xfId="0" applyFont="1" applyFill="1" applyBorder="1" applyAlignment="1">
      <alignment horizontal="left" vertical="center"/>
    </xf>
    <xf numFmtId="0" fontId="2" fillId="28" borderId="29" xfId="0" applyFont="1" applyFill="1" applyBorder="1" applyAlignment="1">
      <alignment horizontal="left" vertical="center"/>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5"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87" fontId="2" fillId="0" borderId="18"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34" borderId="21" xfId="0" applyFont="1" applyFill="1" applyBorder="1" applyAlignment="1">
      <alignment horizontal="left" vertical="center"/>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28" borderId="65" xfId="0" applyFont="1" applyFill="1" applyBorder="1" applyAlignment="1">
      <alignment vertical="center" wrapText="1"/>
    </xf>
    <xf numFmtId="0" fontId="2" fillId="28" borderId="21" xfId="0" applyFont="1" applyFill="1" applyBorder="1" applyAlignment="1">
      <alignment vertical="center" wrapText="1"/>
    </xf>
    <xf numFmtId="0" fontId="2" fillId="33" borderId="85"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88" xfId="0" applyFont="1" applyFill="1" applyBorder="1" applyAlignment="1">
      <alignment horizontal="left" vertical="center"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6" xfId="0" applyFont="1" applyBorder="1" applyAlignment="1">
      <alignment horizontal="left" vertical="top" wrapText="1"/>
    </xf>
    <xf numFmtId="0" fontId="2" fillId="0" borderId="36" xfId="0" applyFont="1" applyBorder="1" applyAlignment="1">
      <alignment horizontal="left" vertical="top"/>
    </xf>
    <xf numFmtId="0" fontId="2" fillId="0" borderId="37" xfId="0" applyFont="1" applyBorder="1" applyAlignment="1">
      <alignment horizontal="left" vertical="top"/>
    </xf>
    <xf numFmtId="0" fontId="2" fillId="28" borderId="23" xfId="0" applyFont="1" applyFill="1" applyBorder="1" applyAlignment="1">
      <alignment vertical="center" wrapText="1"/>
    </xf>
    <xf numFmtId="0" fontId="4" fillId="33" borderId="0" xfId="0" applyFont="1" applyFill="1" applyBorder="1" applyAlignment="1">
      <alignment horizontal="left" vertical="center"/>
    </xf>
    <xf numFmtId="0" fontId="2" fillId="33" borderId="28"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33" borderId="18" xfId="0" applyFont="1"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2" fillId="33" borderId="85" xfId="0" applyFont="1" applyFill="1" applyBorder="1" applyAlignment="1">
      <alignment horizontal="center" vertical="center" textRotation="255" wrapText="1"/>
    </xf>
    <xf numFmtId="0" fontId="2" fillId="33" borderId="27" xfId="0" applyFont="1" applyFill="1" applyBorder="1" applyAlignment="1">
      <alignment horizontal="center" vertical="center" textRotation="255" wrapText="1"/>
    </xf>
    <xf numFmtId="0" fontId="16" fillId="33" borderId="18" xfId="0" applyFont="1" applyFill="1" applyBorder="1" applyAlignment="1">
      <alignment horizontal="left" vertical="center"/>
    </xf>
    <xf numFmtId="0" fontId="16" fillId="33" borderId="19" xfId="0" applyFont="1" applyFill="1" applyBorder="1" applyAlignment="1">
      <alignment horizontal="left" vertical="center"/>
    </xf>
    <xf numFmtId="0" fontId="16" fillId="33" borderId="20" xfId="0" applyFont="1" applyFill="1" applyBorder="1" applyAlignment="1">
      <alignment horizontal="left" vertical="center"/>
    </xf>
    <xf numFmtId="0" fontId="16" fillId="33" borderId="18"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82"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62" xfId="0" applyFont="1" applyFill="1" applyBorder="1" applyAlignment="1">
      <alignment horizontal="left" vertical="center" wrapText="1"/>
    </xf>
    <xf numFmtId="0" fontId="2" fillId="33" borderId="86" xfId="0" applyFont="1" applyFill="1" applyBorder="1" applyAlignment="1">
      <alignment horizontal="left" vertical="center" wrapText="1"/>
    </xf>
    <xf numFmtId="0" fontId="2" fillId="33" borderId="18" xfId="0" applyFont="1" applyFill="1" applyBorder="1" applyAlignment="1">
      <alignment horizontal="left" vertical="center" wrapText="1" shrinkToFit="1"/>
    </xf>
    <xf numFmtId="0" fontId="2" fillId="33" borderId="27" xfId="0" applyFont="1" applyFill="1" applyBorder="1" applyAlignment="1">
      <alignment horizontal="left" vertical="center" wrapText="1" shrinkToFi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6"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44" xfId="0" applyFont="1" applyFill="1" applyBorder="1" applyAlignment="1">
      <alignment horizontal="left" vertical="center"/>
    </xf>
    <xf numFmtId="49" fontId="3" fillId="33" borderId="39" xfId="0" applyNumberFormat="1" applyFont="1" applyFill="1" applyBorder="1" applyAlignment="1">
      <alignment horizontal="right" vertical="center"/>
    </xf>
    <xf numFmtId="49" fontId="3" fillId="33" borderId="30" xfId="0" applyNumberFormat="1" applyFont="1" applyFill="1" applyBorder="1" applyAlignment="1">
      <alignment horizontal="right" vertical="center"/>
    </xf>
    <xf numFmtId="49" fontId="3" fillId="33" borderId="45" xfId="0" applyNumberFormat="1" applyFont="1" applyFill="1" applyBorder="1" applyAlignment="1">
      <alignment horizontal="right" vertical="center"/>
    </xf>
    <xf numFmtId="49" fontId="3" fillId="33"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3" borderId="31" xfId="0" applyFont="1" applyFill="1" applyBorder="1" applyAlignment="1">
      <alignment horizontal="left" vertical="center"/>
    </xf>
    <xf numFmtId="0" fontId="3" fillId="33" borderId="14" xfId="0" applyFont="1" applyFill="1" applyBorder="1" applyAlignment="1">
      <alignment horizontal="left" vertical="center"/>
    </xf>
    <xf numFmtId="49" fontId="2" fillId="28" borderId="34" xfId="0" applyNumberFormat="1" applyFont="1" applyFill="1" applyBorder="1" applyAlignment="1">
      <alignment horizontal="left" vertical="center"/>
    </xf>
    <xf numFmtId="0" fontId="3" fillId="33" borderId="18" xfId="0" applyFont="1" applyFill="1" applyBorder="1" applyAlignment="1">
      <alignment horizontal="right" vertical="center"/>
    </xf>
    <xf numFmtId="0" fontId="3" fillId="33" borderId="19" xfId="0" applyFont="1" applyFill="1" applyBorder="1" applyAlignment="1">
      <alignment horizontal="right" vertical="center"/>
    </xf>
    <xf numFmtId="0" fontId="2" fillId="33" borderId="32" xfId="0" applyFont="1" applyFill="1" applyBorder="1" applyAlignment="1">
      <alignment horizontal="left" vertical="center"/>
    </xf>
    <xf numFmtId="49" fontId="2" fillId="33" borderId="23" xfId="0" applyNumberFormat="1"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71" xfId="0" applyFont="1" applyFill="1" applyBorder="1" applyAlignment="1">
      <alignment horizontal="left" vertical="center" wrapText="1"/>
    </xf>
    <xf numFmtId="0" fontId="2" fillId="33" borderId="25" xfId="0" applyFont="1" applyFill="1" applyBorder="1" applyAlignment="1">
      <alignment horizontal="left" vertical="center" wrapText="1"/>
    </xf>
    <xf numFmtId="49" fontId="2" fillId="33" borderId="61" xfId="0" applyNumberFormat="1" applyFont="1" applyFill="1" applyBorder="1" applyAlignment="1">
      <alignment horizontal="left" vertical="center" wrapText="1"/>
    </xf>
    <xf numFmtId="49" fontId="2" fillId="33" borderId="42" xfId="0" applyNumberFormat="1" applyFont="1" applyFill="1" applyBorder="1" applyAlignment="1">
      <alignment horizontal="left" vertical="center" wrapText="1"/>
    </xf>
    <xf numFmtId="49" fontId="2" fillId="33" borderId="62"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3" fillId="33" borderId="77" xfId="0" applyNumberFormat="1" applyFont="1" applyFill="1" applyBorder="1" applyAlignment="1">
      <alignment horizontal="left" vertical="center"/>
    </xf>
    <xf numFmtId="0" fontId="3" fillId="33" borderId="77" xfId="0" applyFont="1" applyFill="1" applyBorder="1" applyAlignment="1">
      <alignment horizontal="left" vertical="center"/>
    </xf>
    <xf numFmtId="0" fontId="3" fillId="33" borderId="78"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2" fillId="33" borderId="77" xfId="0" applyFont="1" applyFill="1" applyBorder="1" applyAlignment="1">
      <alignment horizontal="left"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49" fontId="2" fillId="28" borderId="23" xfId="0" applyNumberFormat="1" applyFont="1" applyFill="1" applyBorder="1" applyAlignment="1">
      <alignment horizontal="left" vertical="center"/>
    </xf>
    <xf numFmtId="0" fontId="3" fillId="0" borderId="21" xfId="0" applyFont="1" applyFill="1" applyBorder="1" applyAlignment="1">
      <alignment horizontal="center" vertical="center"/>
    </xf>
    <xf numFmtId="49" fontId="3" fillId="0" borderId="21" xfId="0" applyNumberFormat="1" applyFont="1" applyFill="1" applyBorder="1" applyAlignment="1">
      <alignment horizontal="center" vertical="center"/>
    </xf>
    <xf numFmtId="49" fontId="2" fillId="0" borderId="71" xfId="0" applyNumberFormat="1" applyFont="1" applyFill="1" applyBorder="1" applyAlignment="1">
      <alignment horizontal="left" vertical="center"/>
    </xf>
    <xf numFmtId="0" fontId="3" fillId="0" borderId="46" xfId="0" applyFont="1" applyFill="1" applyBorder="1" applyAlignment="1">
      <alignment horizontal="center" vertical="center"/>
    </xf>
    <xf numFmtId="0" fontId="3" fillId="0" borderId="36" xfId="0" applyFont="1" applyFill="1" applyBorder="1" applyAlignment="1">
      <alignment horizontal="center" vertical="center"/>
    </xf>
    <xf numFmtId="49" fontId="2" fillId="0" borderId="69"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70" xfId="0" applyFont="1" applyFill="1" applyBorder="1" applyAlignment="1">
      <alignment horizontal="left" vertical="center"/>
    </xf>
    <xf numFmtId="49" fontId="9" fillId="0" borderId="92" xfId="0" applyNumberFormat="1" applyFont="1" applyFill="1" applyBorder="1" applyAlignment="1">
      <alignment horizontal="left" vertical="center"/>
    </xf>
    <xf numFmtId="0" fontId="2" fillId="0" borderId="93" xfId="0" applyFont="1" applyFill="1" applyBorder="1" applyAlignment="1">
      <alignment horizontal="left" vertical="center"/>
    </xf>
    <xf numFmtId="49" fontId="2" fillId="28" borderId="65" xfId="0" applyNumberFormat="1" applyFont="1" applyFill="1" applyBorder="1" applyAlignment="1">
      <alignment horizontal="left" vertical="center"/>
    </xf>
    <xf numFmtId="49" fontId="5" fillId="28" borderId="65" xfId="0" applyNumberFormat="1" applyFont="1" applyFill="1" applyBorder="1" applyAlignment="1">
      <alignment horizontal="center" vertical="top" textRotation="255" wrapText="1"/>
    </xf>
    <xf numFmtId="0" fontId="5" fillId="28" borderId="16"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49" fontId="2" fillId="28" borderId="21" xfId="0" applyNumberFormat="1" applyFont="1" applyFill="1" applyBorder="1" applyAlignment="1">
      <alignment horizontal="left" vertical="center"/>
    </xf>
    <xf numFmtId="49" fontId="6" fillId="28" borderId="21" xfId="0" applyNumberFormat="1" applyFont="1" applyFill="1" applyBorder="1" applyAlignment="1">
      <alignment horizontal="left" vertical="center"/>
    </xf>
    <xf numFmtId="0" fontId="6" fillId="28" borderId="21" xfId="0" applyFont="1" applyFill="1" applyBorder="1" applyAlignment="1">
      <alignment horizontal="left" vertical="center"/>
    </xf>
    <xf numFmtId="49" fontId="4" fillId="33" borderId="11"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91" xfId="0" applyFont="1" applyFill="1" applyBorder="1" applyAlignment="1">
      <alignment horizontal="center" vertical="center"/>
    </xf>
    <xf numFmtId="49" fontId="2" fillId="28" borderId="23" xfId="0" applyNumberFormat="1" applyFont="1" applyFill="1" applyBorder="1" applyAlignment="1">
      <alignment horizontal="left" vertical="center" wrapText="1"/>
    </xf>
    <xf numFmtId="49" fontId="2" fillId="28" borderId="16" xfId="0" applyNumberFormat="1" applyFont="1" applyFill="1" applyBorder="1" applyAlignment="1">
      <alignment horizontal="left" vertical="center"/>
    </xf>
    <xf numFmtId="0" fontId="2" fillId="28" borderId="52" xfId="0" applyFont="1" applyFill="1" applyBorder="1" applyAlignment="1">
      <alignment horizontal="lef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49" fontId="10" fillId="0" borderId="18"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20" xfId="0" applyNumberFormat="1" applyFont="1" applyFill="1" applyBorder="1" applyAlignment="1">
      <alignment horizontal="left" vertical="center"/>
    </xf>
    <xf numFmtId="49" fontId="4" fillId="0" borderId="11" xfId="0" applyNumberFormat="1" applyFont="1" applyBorder="1" applyAlignment="1">
      <alignment horizontal="left" vertical="center"/>
    </xf>
    <xf numFmtId="49" fontId="9" fillId="0" borderId="94" xfId="0" applyNumberFormat="1"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49" fontId="2" fillId="28" borderId="51"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28" borderId="28" xfId="0"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0" fontId="6" fillId="28" borderId="26" xfId="0" applyFont="1" applyFill="1" applyBorder="1" applyAlignment="1">
      <alignment horizontal="left" vertical="center"/>
    </xf>
    <xf numFmtId="49" fontId="2" fillId="28" borderId="87" xfId="0" applyNumberFormat="1" applyFont="1" applyFill="1" applyBorder="1" applyAlignment="1">
      <alignment horizontal="left" vertical="center"/>
    </xf>
    <xf numFmtId="49" fontId="2" fillId="0" borderId="92"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49" fontId="10" fillId="0" borderId="46" xfId="0" applyNumberFormat="1" applyFont="1" applyFill="1" applyBorder="1" applyAlignment="1">
      <alignment horizontal="left" vertical="center" wrapText="1"/>
    </xf>
    <xf numFmtId="49" fontId="10" fillId="0" borderId="36" xfId="0" applyNumberFormat="1" applyFont="1" applyFill="1" applyBorder="1" applyAlignment="1">
      <alignment horizontal="left" vertical="center"/>
    </xf>
    <xf numFmtId="49" fontId="10" fillId="0" borderId="37" xfId="0" applyNumberFormat="1" applyFont="1" applyFill="1" applyBorder="1" applyAlignment="1">
      <alignment horizontal="left" vertical="center"/>
    </xf>
    <xf numFmtId="0" fontId="2" fillId="28" borderId="26" xfId="0" applyFont="1" applyFill="1" applyBorder="1" applyAlignment="1">
      <alignment horizontal="left" vertical="center"/>
    </xf>
    <xf numFmtId="0" fontId="2" fillId="28" borderId="70" xfId="0" applyFont="1" applyFill="1" applyBorder="1" applyAlignment="1">
      <alignment horizontal="left" vertical="center"/>
    </xf>
    <xf numFmtId="0" fontId="3" fillId="0" borderId="25" xfId="0" applyFont="1" applyFill="1" applyBorder="1" applyAlignment="1">
      <alignment horizontal="center" vertical="center"/>
    </xf>
    <xf numFmtId="49" fontId="2" fillId="28" borderId="77" xfId="0" applyNumberFormat="1" applyFont="1" applyFill="1" applyBorder="1" applyAlignment="1">
      <alignment horizontal="left" vertical="center"/>
    </xf>
    <xf numFmtId="0" fontId="2" fillId="28" borderId="77" xfId="0" applyFont="1" applyFill="1" applyBorder="1" applyAlignment="1">
      <alignment horizontal="left" vertical="center"/>
    </xf>
    <xf numFmtId="49" fontId="2" fillId="28" borderId="18" xfId="0" applyNumberFormat="1" applyFont="1" applyFill="1" applyBorder="1" applyAlignment="1">
      <alignment horizontal="left" vertical="center" wrapText="1"/>
    </xf>
    <xf numFmtId="49" fontId="2" fillId="28" borderId="89" xfId="0" applyNumberFormat="1"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28" borderId="90" xfId="0" applyNumberFormat="1" applyFont="1" applyFill="1" applyBorder="1" applyAlignment="1">
      <alignment horizontal="left" vertical="center"/>
    </xf>
    <xf numFmtId="0" fontId="2" fillId="28" borderId="15" xfId="0" applyFont="1" applyFill="1" applyBorder="1" applyAlignment="1">
      <alignment horizontal="left" vertical="center"/>
    </xf>
    <xf numFmtId="49" fontId="3" fillId="0" borderId="46"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6" fillId="34" borderId="87" xfId="0" applyNumberFormat="1" applyFont="1" applyFill="1" applyBorder="1" applyAlignment="1">
      <alignment horizontal="left" vertical="center" wrapText="1"/>
    </xf>
    <xf numFmtId="0" fontId="6" fillId="34" borderId="36" xfId="0" applyFont="1" applyFill="1" applyBorder="1" applyAlignment="1">
      <alignment horizontal="left" vertical="center" wrapText="1"/>
    </xf>
    <xf numFmtId="0" fontId="6" fillId="34" borderId="35" xfId="0" applyFont="1" applyFill="1" applyBorder="1" applyAlignment="1">
      <alignment horizontal="left" vertical="center" wrapText="1"/>
    </xf>
    <xf numFmtId="49" fontId="6" fillId="34" borderId="85" xfId="0" applyNumberFormat="1" applyFont="1" applyFill="1" applyBorder="1" applyAlignment="1">
      <alignment horizontal="left" vertical="center" wrapText="1"/>
    </xf>
    <xf numFmtId="0" fontId="6" fillId="34" borderId="19"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2" fillId="28" borderId="41" xfId="0" applyFont="1" applyFill="1" applyBorder="1" applyAlignment="1">
      <alignment horizontal="left" vertical="center"/>
    </xf>
    <xf numFmtId="49" fontId="2" fillId="0" borderId="94" xfId="0" applyNumberFormat="1" applyFont="1" applyFill="1" applyBorder="1" applyAlignment="1">
      <alignment horizontal="left" vertical="center"/>
    </xf>
    <xf numFmtId="0" fontId="2" fillId="0" borderId="96" xfId="0" applyFont="1" applyFill="1" applyBorder="1" applyAlignment="1">
      <alignment horizontal="left" vertic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49" fontId="2" fillId="28" borderId="82"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3" fillId="37"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28" borderId="45" xfId="0" applyFont="1" applyFill="1" applyBorder="1" applyAlignment="1">
      <alignment horizontal="center" vertical="center"/>
    </xf>
    <xf numFmtId="0" fontId="2" fillId="28" borderId="10"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7" xfId="0" applyFont="1" applyFill="1" applyBorder="1" applyAlignment="1">
      <alignment horizontal="center" vertical="center" wrapText="1"/>
    </xf>
    <xf numFmtId="49" fontId="2" fillId="0" borderId="11" xfId="0" applyNumberFormat="1" applyFont="1" applyBorder="1" applyAlignment="1">
      <alignment horizontal="left" vertical="center"/>
    </xf>
    <xf numFmtId="49" fontId="2" fillId="28" borderId="36"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28"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49" fontId="2" fillId="28" borderId="70" xfId="0" applyNumberFormat="1" applyFont="1" applyFill="1" applyBorder="1" applyAlignment="1">
      <alignment horizontal="left" vertical="center" wrapText="1"/>
    </xf>
    <xf numFmtId="49" fontId="2" fillId="28" borderId="21" xfId="0" applyNumberFormat="1" applyFont="1" applyFill="1" applyBorder="1" applyAlignment="1">
      <alignment horizontal="left" vertical="center" wrapText="1"/>
    </xf>
    <xf numFmtId="49" fontId="2" fillId="28" borderId="26" xfId="0" applyNumberFormat="1" applyFont="1" applyFill="1" applyBorder="1" applyAlignment="1">
      <alignment horizontal="left" vertical="center" wrapText="1"/>
    </xf>
    <xf numFmtId="49" fontId="3" fillId="0" borderId="21" xfId="0" applyNumberFormat="1" applyFont="1" applyFill="1" applyBorder="1" applyAlignment="1">
      <alignment vertical="center"/>
    </xf>
    <xf numFmtId="49" fontId="3" fillId="0" borderId="26" xfId="0" applyNumberFormat="1" applyFont="1" applyFill="1" applyBorder="1" applyAlignment="1">
      <alignment vertical="center"/>
    </xf>
    <xf numFmtId="49" fontId="2" fillId="28" borderId="27"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49" fontId="3" fillId="0" borderId="19" xfId="0" applyNumberFormat="1" applyFont="1" applyFill="1" applyBorder="1" applyAlignment="1">
      <alignment horizontal="left" vertical="center"/>
    </xf>
    <xf numFmtId="49" fontId="2" fillId="28" borderId="22" xfId="0" applyNumberFormat="1" applyFont="1" applyFill="1" applyBorder="1" applyAlignment="1">
      <alignment horizontal="left" vertical="center"/>
    </xf>
    <xf numFmtId="0" fontId="3" fillId="0" borderId="34" xfId="0" applyFont="1" applyFill="1" applyBorder="1" applyAlignment="1">
      <alignment horizontal="center" vertical="center"/>
    </xf>
    <xf numFmtId="49" fontId="3" fillId="0" borderId="34" xfId="0" applyNumberFormat="1" applyFont="1" applyFill="1" applyBorder="1" applyAlignment="1">
      <alignment horizontal="center" vertical="center"/>
    </xf>
    <xf numFmtId="0" fontId="3" fillId="0" borderId="66" xfId="0" applyFont="1" applyFill="1" applyBorder="1" applyAlignment="1">
      <alignment horizontal="center" vertical="center"/>
    </xf>
    <xf numFmtId="49" fontId="2" fillId="28" borderId="82"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4" borderId="18" xfId="0" applyNumberFormat="1" applyFont="1" applyFill="1" applyBorder="1" applyAlignment="1">
      <alignment horizontal="left" vertical="center"/>
    </xf>
    <xf numFmtId="49" fontId="2" fillId="34" borderId="19" xfId="0" applyNumberFormat="1" applyFont="1" applyFill="1" applyBorder="1" applyAlignment="1">
      <alignment horizontal="left" vertical="center"/>
    </xf>
    <xf numFmtId="49" fontId="2" fillId="34" borderId="27" xfId="0" applyNumberFormat="1" applyFont="1" applyFill="1" applyBorder="1" applyAlignment="1">
      <alignment horizontal="left" vertical="center"/>
    </xf>
    <xf numFmtId="49" fontId="2" fillId="34" borderId="46" xfId="0" applyNumberFormat="1" applyFont="1" applyFill="1" applyBorder="1" applyAlignment="1">
      <alignment horizontal="left" vertical="center"/>
    </xf>
    <xf numFmtId="49" fontId="2" fillId="34" borderId="36" xfId="0" applyNumberFormat="1" applyFont="1" applyFill="1" applyBorder="1" applyAlignment="1">
      <alignment horizontal="left" vertical="center"/>
    </xf>
    <xf numFmtId="49" fontId="2" fillId="34" borderId="35" xfId="0" applyNumberFormat="1" applyFont="1" applyFill="1" applyBorder="1" applyAlignment="1">
      <alignment horizontal="left" vertical="center"/>
    </xf>
    <xf numFmtId="0" fontId="2" fillId="0" borderId="37" xfId="0" applyFont="1" applyFill="1" applyBorder="1" applyAlignment="1">
      <alignment horizontal="left"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28" borderId="23"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30" xfId="0" applyNumberFormat="1" applyFont="1" applyFill="1" applyBorder="1" applyAlignment="1">
      <alignment horizontal="left" vertical="center" wrapText="1"/>
    </xf>
    <xf numFmtId="187" fontId="3" fillId="0" borderId="31" xfId="0" applyNumberFormat="1" applyFont="1" applyFill="1" applyBorder="1" applyAlignment="1">
      <alignment horizontal="left" vertical="center" wrapText="1"/>
    </xf>
    <xf numFmtId="187" fontId="3" fillId="0" borderId="45"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33" borderId="82" xfId="0" applyNumberFormat="1" applyFont="1" applyFill="1" applyBorder="1" applyAlignment="1">
      <alignment horizontal="left" vertical="center" wrapText="1"/>
    </xf>
    <xf numFmtId="49" fontId="2" fillId="33" borderId="39" xfId="0" applyNumberFormat="1"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0" fillId="33" borderId="45" xfId="0" applyFill="1" applyBorder="1" applyAlignment="1">
      <alignment horizontal="left" vertical="center"/>
    </xf>
    <xf numFmtId="0" fontId="0" fillId="33" borderId="10" xfId="0" applyFill="1" applyBorder="1" applyAlignment="1">
      <alignment horizontal="left" vertical="center"/>
    </xf>
    <xf numFmtId="0" fontId="0" fillId="33" borderId="14" xfId="0" applyFill="1" applyBorder="1" applyAlignment="1">
      <alignment horizontal="left" vertical="center"/>
    </xf>
    <xf numFmtId="49" fontId="2" fillId="33" borderId="87" xfId="0" applyNumberFormat="1" applyFont="1" applyFill="1" applyBorder="1" applyAlignment="1">
      <alignment horizontal="left"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49" fontId="2" fillId="28" borderId="69" xfId="0" applyNumberFormat="1" applyFont="1" applyFill="1" applyBorder="1" applyAlignment="1">
      <alignment horizontal="left" vertical="center"/>
    </xf>
    <xf numFmtId="188" fontId="3" fillId="0" borderId="28"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1" xfId="0" applyNumberFormat="1" applyFont="1" applyFill="1" applyBorder="1" applyAlignment="1">
      <alignment horizontal="left" vertical="center" wrapText="1"/>
    </xf>
    <xf numFmtId="9" fontId="3" fillId="0" borderId="26" xfId="0" applyNumberFormat="1" applyFont="1" applyFill="1" applyBorder="1" applyAlignment="1">
      <alignment horizontal="left" vertical="center" wrapText="1"/>
    </xf>
    <xf numFmtId="187" fontId="2" fillId="0" borderId="46" xfId="0" applyNumberFormat="1" applyFont="1" applyBorder="1" applyAlignment="1">
      <alignment horizontal="left" vertical="center" wrapText="1"/>
    </xf>
    <xf numFmtId="187" fontId="2" fillId="0" borderId="36" xfId="0" applyNumberFormat="1" applyFont="1" applyBorder="1" applyAlignment="1">
      <alignment horizontal="left" vertical="center"/>
    </xf>
    <xf numFmtId="187" fontId="2" fillId="0" borderId="37" xfId="0" applyNumberFormat="1" applyFont="1" applyBorder="1" applyAlignment="1">
      <alignment horizontal="left" vertical="center"/>
    </xf>
    <xf numFmtId="49" fontId="4" fillId="33" borderId="0" xfId="0" applyNumberFormat="1" applyFont="1" applyFill="1" applyAlignment="1">
      <alignment horizontal="left" vertical="center"/>
    </xf>
    <xf numFmtId="0" fontId="4" fillId="33" borderId="0" xfId="0" applyFont="1" applyFill="1" applyAlignment="1">
      <alignment horizontal="left" vertical="center"/>
    </xf>
    <xf numFmtId="49" fontId="2" fillId="33" borderId="84" xfId="0" applyNumberFormat="1" applyFont="1" applyFill="1" applyBorder="1" applyAlignment="1">
      <alignment horizontal="left" vertical="center"/>
    </xf>
    <xf numFmtId="0" fontId="2" fillId="33" borderId="12" xfId="0" applyFont="1" applyFill="1" applyBorder="1" applyAlignment="1">
      <alignment horizontal="left" vertical="center"/>
    </xf>
    <xf numFmtId="49" fontId="2" fillId="33" borderId="28" xfId="0" applyNumberFormat="1" applyFont="1" applyFill="1" applyBorder="1" applyAlignment="1">
      <alignment horizontal="left" vertical="center"/>
    </xf>
    <xf numFmtId="0" fontId="2" fillId="33" borderId="13" xfId="0" applyFont="1" applyFill="1" applyBorder="1" applyAlignment="1">
      <alignment horizontal="left" vertical="center"/>
    </xf>
    <xf numFmtId="49" fontId="2" fillId="34" borderId="85"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3"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30" xfId="0" applyNumberFormat="1" applyFont="1" applyFill="1" applyBorder="1" applyAlignment="1">
      <alignment horizontal="left" vertical="top" wrapText="1"/>
    </xf>
    <xf numFmtId="49" fontId="2" fillId="0" borderId="31" xfId="0" applyNumberFormat="1"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4" borderId="85" xfId="0" applyNumberFormat="1" applyFont="1" applyFill="1" applyBorder="1" applyAlignment="1">
      <alignment horizontal="left" vertical="center"/>
    </xf>
    <xf numFmtId="187" fontId="2" fillId="0" borderId="18" xfId="0" applyNumberFormat="1" applyFont="1" applyBorder="1" applyAlignment="1">
      <alignment horizontal="left" vertical="center" wrapText="1"/>
    </xf>
    <xf numFmtId="187" fontId="2" fillId="0" borderId="19" xfId="0" applyNumberFormat="1" applyFont="1" applyBorder="1" applyAlignment="1">
      <alignment horizontal="left" vertical="center" wrapText="1"/>
    </xf>
    <xf numFmtId="187" fontId="2" fillId="0" borderId="20" xfId="0" applyNumberFormat="1" applyFont="1" applyBorder="1" applyAlignment="1">
      <alignment horizontal="left" vertical="center" wrapText="1"/>
    </xf>
    <xf numFmtId="49" fontId="2" fillId="28" borderId="19" xfId="0" applyNumberFormat="1" applyFont="1" applyFill="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0" fontId="2" fillId="34" borderId="85" xfId="0" applyFont="1" applyFill="1" applyBorder="1" applyAlignment="1">
      <alignment horizontal="left" vertical="center"/>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28" borderId="29" xfId="0" applyNumberFormat="1" applyFont="1" applyFill="1" applyBorder="1" applyAlignment="1">
      <alignment horizontal="left" vertical="center"/>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2" fillId="0" borderId="1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187" fontId="2" fillId="33" borderId="21" xfId="58"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0" borderId="28"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187" fontId="2" fillId="0" borderId="21" xfId="58" applyNumberFormat="1" applyFont="1" applyFill="1" applyBorder="1" applyAlignment="1">
      <alignment horizontal="right" vertical="center"/>
    </xf>
    <xf numFmtId="187" fontId="2" fillId="0" borderId="26" xfId="58" applyNumberFormat="1" applyFont="1" applyFill="1" applyBorder="1" applyAlignment="1">
      <alignment horizontal="right" vertical="center"/>
    </xf>
    <xf numFmtId="49" fontId="2" fillId="0" borderId="87" xfId="0" applyNumberFormat="1" applyFont="1" applyFill="1" applyBorder="1" applyAlignment="1">
      <alignment horizontal="left" vertical="top" wrapText="1"/>
    </xf>
    <xf numFmtId="49" fontId="2" fillId="0" borderId="36" xfId="0" applyNumberFormat="1" applyFont="1" applyFill="1" applyBorder="1" applyAlignment="1">
      <alignment horizontal="left" vertical="top"/>
    </xf>
    <xf numFmtId="49" fontId="2" fillId="0" borderId="37" xfId="0" applyNumberFormat="1" applyFont="1" applyFill="1" applyBorder="1" applyAlignment="1">
      <alignment horizontal="left" vertical="top"/>
    </xf>
    <xf numFmtId="187" fontId="2" fillId="0" borderId="18"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0" borderId="21" xfId="0" applyNumberFormat="1" applyFont="1" applyFill="1" applyBorder="1" applyAlignment="1">
      <alignment horizontal="left" vertical="center"/>
    </xf>
    <xf numFmtId="187" fontId="6" fillId="0" borderId="21" xfId="58" applyNumberFormat="1" applyFont="1" applyFill="1" applyBorder="1" applyAlignment="1">
      <alignment horizontal="right" vertical="center"/>
    </xf>
    <xf numFmtId="187" fontId="6" fillId="0" borderId="26" xfId="58" applyNumberFormat="1" applyFont="1" applyFill="1" applyBorder="1" applyAlignment="1">
      <alignment horizontal="right" vertical="center"/>
    </xf>
    <xf numFmtId="49" fontId="2" fillId="28" borderId="34" xfId="0" applyNumberFormat="1" applyFont="1" applyFill="1" applyBorder="1" applyAlignment="1">
      <alignment horizontal="center" vertical="center" textRotation="255"/>
    </xf>
    <xf numFmtId="49" fontId="2" fillId="28" borderId="52" xfId="0" applyNumberFormat="1" applyFont="1" applyFill="1" applyBorder="1" applyAlignment="1">
      <alignment horizontal="center" vertical="center" textRotation="255"/>
    </xf>
    <xf numFmtId="49" fontId="2" fillId="28" borderId="32" xfId="0" applyNumberFormat="1" applyFont="1" applyFill="1" applyBorder="1" applyAlignment="1">
      <alignment horizontal="center" vertical="center" textRotation="255"/>
    </xf>
    <xf numFmtId="49" fontId="6" fillId="33" borderId="21" xfId="0" applyNumberFormat="1" applyFont="1" applyFill="1" applyBorder="1" applyAlignment="1">
      <alignment horizontal="left" vertical="center"/>
    </xf>
    <xf numFmtId="0" fontId="6" fillId="33" borderId="21" xfId="0" applyFont="1" applyFill="1" applyBorder="1" applyAlignment="1">
      <alignment horizontal="left" vertical="center"/>
    </xf>
    <xf numFmtId="187" fontId="2" fillId="33" borderId="26" xfId="58" applyNumberFormat="1" applyFont="1" applyFill="1" applyBorder="1" applyAlignment="1">
      <alignment horizontal="right" vertical="center"/>
    </xf>
    <xf numFmtId="49" fontId="2" fillId="28" borderId="34" xfId="0" applyNumberFormat="1" applyFont="1" applyFill="1" applyBorder="1" applyAlignment="1">
      <alignment horizontal="center" vertical="center" textRotation="255" wrapText="1"/>
    </xf>
    <xf numFmtId="49" fontId="2" fillId="28" borderId="52" xfId="0" applyNumberFormat="1" applyFont="1" applyFill="1" applyBorder="1" applyAlignment="1">
      <alignment horizontal="center" vertical="center" textRotation="255" wrapText="1"/>
    </xf>
    <xf numFmtId="0" fontId="2" fillId="28" borderId="52" xfId="0" applyFont="1" applyFill="1" applyBorder="1" applyAlignment="1">
      <alignment horizontal="center" vertical="center" textRotation="255" wrapText="1"/>
    </xf>
    <xf numFmtId="0" fontId="2" fillId="28" borderId="32" xfId="0" applyFont="1" applyFill="1" applyBorder="1" applyAlignment="1">
      <alignment horizontal="center" vertical="center" textRotation="255" wrapText="1"/>
    </xf>
    <xf numFmtId="6" fontId="2" fillId="28" borderId="65" xfId="58" applyFont="1" applyFill="1" applyBorder="1" applyAlignment="1">
      <alignment horizontal="left" vertical="center"/>
    </xf>
    <xf numFmtId="6" fontId="2" fillId="28" borderId="21" xfId="58" applyFont="1" applyFill="1" applyBorder="1" applyAlignment="1">
      <alignment horizontal="left" vertical="center"/>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83" xfId="0" applyNumberFormat="1" applyFont="1" applyFill="1" applyBorder="1" applyAlignment="1">
      <alignment horizontal="left" vertical="center" wrapText="1"/>
    </xf>
    <xf numFmtId="49" fontId="2" fillId="34" borderId="18" xfId="0" applyNumberFormat="1" applyFont="1" applyFill="1" applyBorder="1" applyAlignment="1">
      <alignment horizontal="left" vertical="center" wrapText="1"/>
    </xf>
    <xf numFmtId="187" fontId="2" fillId="0" borderId="39" xfId="0" applyNumberFormat="1" applyFont="1" applyBorder="1" applyAlignment="1">
      <alignment horizontal="right" vertical="center"/>
    </xf>
    <xf numFmtId="187" fontId="2" fillId="0" borderId="30" xfId="0" applyNumberFormat="1" applyFont="1" applyBorder="1" applyAlignment="1">
      <alignment horizontal="right" vertical="center"/>
    </xf>
    <xf numFmtId="187" fontId="2" fillId="0" borderId="29" xfId="0" applyNumberFormat="1" applyFont="1" applyBorder="1" applyAlignment="1">
      <alignment horizontal="right" vertical="center"/>
    </xf>
    <xf numFmtId="187" fontId="2" fillId="0" borderId="31" xfId="0" applyNumberFormat="1" applyFont="1" applyBorder="1" applyAlignment="1">
      <alignment horizontal="right" vertical="center"/>
    </xf>
    <xf numFmtId="49" fontId="6" fillId="0" borderId="18" xfId="0" applyNumberFormat="1" applyFont="1" applyFill="1" applyBorder="1" applyAlignment="1">
      <alignment horizontal="left" vertical="center" wrapText="1"/>
    </xf>
    <xf numFmtId="0" fontId="6" fillId="0" borderId="27" xfId="0" applyFont="1" applyFill="1" applyBorder="1" applyAlignment="1">
      <alignment horizontal="left" vertical="center"/>
    </xf>
    <xf numFmtId="187" fontId="2" fillId="0" borderId="18" xfId="0" applyNumberFormat="1" applyFont="1" applyBorder="1" applyAlignment="1">
      <alignment horizontal="right" vertical="center"/>
    </xf>
    <xf numFmtId="187" fontId="2" fillId="0" borderId="19" xfId="0" applyNumberFormat="1" applyFont="1" applyBorder="1" applyAlignment="1">
      <alignment horizontal="right" vertical="center"/>
    </xf>
    <xf numFmtId="187" fontId="2" fillId="0" borderId="27" xfId="0" applyNumberFormat="1" applyFont="1" applyBorder="1" applyAlignment="1">
      <alignment horizontal="right" vertical="center"/>
    </xf>
    <xf numFmtId="187" fontId="2" fillId="0" borderId="20" xfId="0" applyNumberFormat="1" applyFont="1" applyBorder="1" applyAlignment="1">
      <alignment horizontal="right" vertical="center"/>
    </xf>
    <xf numFmtId="49" fontId="2" fillId="34" borderId="21" xfId="0" applyNumberFormat="1" applyFont="1" applyFill="1" applyBorder="1" applyAlignment="1">
      <alignment horizontal="left" vertical="center"/>
    </xf>
    <xf numFmtId="0" fontId="2" fillId="34" borderId="26" xfId="0" applyFont="1" applyFill="1" applyBorder="1" applyAlignment="1">
      <alignment horizontal="left" vertical="center"/>
    </xf>
    <xf numFmtId="49" fontId="2" fillId="0" borderId="21" xfId="0" applyNumberFormat="1" applyFont="1" applyBorder="1" applyAlignment="1">
      <alignment horizontal="left" vertical="center"/>
    </xf>
    <xf numFmtId="49" fontId="2" fillId="28" borderId="62"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6" xfId="0" applyNumberFormat="1"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26" xfId="0" applyFont="1" applyFill="1" applyBorder="1" applyAlignment="1">
      <alignment horizontal="left" vertical="center" wrapText="1"/>
    </xf>
    <xf numFmtId="49" fontId="2" fillId="0" borderId="26" xfId="0" applyNumberFormat="1" applyFont="1" applyBorder="1" applyAlignment="1">
      <alignment horizontal="left" vertical="center"/>
    </xf>
    <xf numFmtId="0" fontId="2" fillId="28" borderId="23" xfId="0" applyFont="1" applyFill="1" applyBorder="1" applyAlignment="1">
      <alignment horizontal="left" vertical="center"/>
    </xf>
    <xf numFmtId="185" fontId="2" fillId="0" borderId="21" xfId="0" applyNumberFormat="1" applyFont="1" applyBorder="1" applyAlignment="1">
      <alignment horizontal="left" vertical="center"/>
    </xf>
    <xf numFmtId="185" fontId="2" fillId="0" borderId="26" xfId="0" applyNumberFormat="1" applyFont="1" applyBorder="1" applyAlignment="1">
      <alignment horizontal="left" vertical="center"/>
    </xf>
    <xf numFmtId="49" fontId="2" fillId="28" borderId="65" xfId="0" applyNumberFormat="1" applyFont="1" applyFill="1" applyBorder="1" applyAlignment="1">
      <alignment horizontal="left" vertical="center" wrapText="1"/>
    </xf>
    <xf numFmtId="0" fontId="2" fillId="28" borderId="90" xfId="0" applyFont="1" applyFill="1" applyBorder="1" applyAlignment="1">
      <alignment horizontal="left" vertical="center" wrapText="1"/>
    </xf>
    <xf numFmtId="0" fontId="2" fillId="28" borderId="15" xfId="0" applyFont="1" applyFill="1" applyBorder="1" applyAlignment="1">
      <alignment horizontal="left" vertical="center" wrapText="1"/>
    </xf>
    <xf numFmtId="49" fontId="6" fillId="0" borderId="21" xfId="0" applyNumberFormat="1" applyFont="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49" fontId="2" fillId="0" borderId="15" xfId="0" applyNumberFormat="1" applyFont="1" applyBorder="1" applyAlignment="1">
      <alignment horizontal="left" vertical="center"/>
    </xf>
    <xf numFmtId="0" fontId="2" fillId="0" borderId="15" xfId="0" applyFont="1" applyBorder="1" applyAlignment="1">
      <alignment horizontal="left" vertical="center"/>
    </xf>
    <xf numFmtId="0" fontId="2" fillId="0" borderId="91" xfId="0" applyFont="1" applyBorder="1" applyAlignment="1">
      <alignment horizontal="left" vertical="center"/>
    </xf>
    <xf numFmtId="49" fontId="4" fillId="0" borderId="11" xfId="0" applyNumberFormat="1" applyFont="1" applyFill="1" applyBorder="1" applyAlignment="1">
      <alignment horizontal="left" vertical="center"/>
    </xf>
    <xf numFmtId="49" fontId="2" fillId="0" borderId="100" xfId="0" applyNumberFormat="1" applyFont="1" applyBorder="1" applyAlignment="1">
      <alignment horizontal="left" vertical="center"/>
    </xf>
    <xf numFmtId="0" fontId="2" fillId="0" borderId="101" xfId="0" applyFont="1" applyBorder="1" applyAlignment="1">
      <alignment horizontal="left" vertical="center"/>
    </xf>
    <xf numFmtId="49" fontId="2" fillId="28" borderId="13" xfId="0" applyNumberFormat="1" applyFont="1" applyFill="1" applyBorder="1" applyAlignment="1">
      <alignment horizontal="left"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2" fillId="28" borderId="0" xfId="0" applyFont="1" applyFill="1" applyBorder="1" applyAlignment="1">
      <alignment horizontal="left" vertical="center" wrapText="1"/>
    </xf>
    <xf numFmtId="0" fontId="2" fillId="28" borderId="62" xfId="0" applyFont="1" applyFill="1" applyBorder="1" applyAlignment="1">
      <alignment horizontal="left" vertical="center" wrapText="1"/>
    </xf>
    <xf numFmtId="49" fontId="4" fillId="0" borderId="0" xfId="0" applyNumberFormat="1" applyFont="1" applyAlignment="1">
      <alignment horizontal="left" vertical="center"/>
    </xf>
    <xf numFmtId="49" fontId="2" fillId="28" borderId="61" xfId="0" applyNumberFormat="1" applyFont="1" applyFill="1" applyBorder="1" applyAlignment="1">
      <alignment horizontal="left" vertical="center"/>
    </xf>
    <xf numFmtId="49" fontId="2" fillId="34" borderId="28" xfId="0" applyNumberFormat="1" applyFont="1" applyFill="1" applyBorder="1" applyAlignment="1">
      <alignment horizontal="left" vertical="center"/>
    </xf>
    <xf numFmtId="49" fontId="2" fillId="34" borderId="12" xfId="0" applyNumberFormat="1" applyFont="1" applyFill="1" applyBorder="1" applyAlignment="1">
      <alignment horizontal="left" vertical="center"/>
    </xf>
    <xf numFmtId="49" fontId="2" fillId="28" borderId="62"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6" xfId="0" applyNumberFormat="1" applyFont="1" applyFill="1" applyBorder="1" applyAlignment="1">
      <alignment horizontal="left" vertical="center"/>
    </xf>
    <xf numFmtId="49" fontId="2" fillId="34" borderId="19"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xf>
    <xf numFmtId="0" fontId="2" fillId="28" borderId="39"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45"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28" borderId="56" xfId="0" applyFont="1" applyFill="1" applyBorder="1" applyAlignment="1">
      <alignment horizontal="left" vertical="center"/>
    </xf>
    <xf numFmtId="0" fontId="2" fillId="28" borderId="57" xfId="0" applyFont="1" applyFill="1" applyBorder="1" applyAlignment="1">
      <alignment horizontal="left" vertical="center"/>
    </xf>
    <xf numFmtId="0" fontId="2" fillId="0" borderId="4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190" fontId="3" fillId="0" borderId="18"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86" xfId="0" applyFont="1" applyFill="1" applyBorder="1" applyAlignment="1">
      <alignment horizontal="left" vertical="center" wrapText="1"/>
    </xf>
    <xf numFmtId="0" fontId="4" fillId="0" borderId="0" xfId="0" applyFont="1" applyAlignment="1">
      <alignment vertical="center"/>
    </xf>
    <xf numFmtId="0" fontId="4" fillId="37" borderId="0" xfId="0" applyFont="1" applyFill="1" applyAlignment="1">
      <alignment vertical="center"/>
    </xf>
    <xf numFmtId="0" fontId="2" fillId="28" borderId="87" xfId="0" applyFont="1" applyFill="1" applyBorder="1" applyAlignment="1">
      <alignment vertical="center"/>
    </xf>
    <xf numFmtId="0" fontId="2" fillId="28" borderId="35" xfId="0" applyFont="1" applyFill="1" applyBorder="1" applyAlignment="1">
      <alignment vertical="center"/>
    </xf>
    <xf numFmtId="0" fontId="3" fillId="0" borderId="28" xfId="0" applyFont="1" applyFill="1" applyBorder="1" applyAlignment="1">
      <alignment horizontal="right" vertical="center"/>
    </xf>
    <xf numFmtId="0" fontId="3" fillId="0" borderId="12" xfId="0" applyFont="1" applyFill="1" applyBorder="1" applyAlignment="1">
      <alignment horizontal="right" vertical="center"/>
    </xf>
    <xf numFmtId="0" fontId="2" fillId="28" borderId="53"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62" xfId="0" applyFont="1" applyFill="1" applyBorder="1" applyAlignment="1">
      <alignment vertical="center"/>
    </xf>
    <xf numFmtId="0" fontId="2" fillId="28" borderId="86" xfId="0" applyFont="1" applyFill="1" applyBorder="1" applyAlignment="1">
      <alignment vertical="center"/>
    </xf>
    <xf numFmtId="0" fontId="2" fillId="0" borderId="56" xfId="0" applyFont="1" applyFill="1" applyBorder="1" applyAlignment="1">
      <alignment horizontal="left" vertical="center" wrapText="1"/>
    </xf>
    <xf numFmtId="0" fontId="3" fillId="37" borderId="12" xfId="0" applyFont="1" applyFill="1" applyBorder="1" applyAlignment="1">
      <alignment horizontal="right" vertical="center"/>
    </xf>
    <xf numFmtId="0" fontId="0" fillId="0" borderId="0" xfId="0" applyFont="1" applyFill="1" applyAlignment="1">
      <alignment vertical="center"/>
    </xf>
    <xf numFmtId="0" fontId="2" fillId="28" borderId="104"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105" xfId="0" applyFont="1" applyFill="1" applyBorder="1" applyAlignment="1">
      <alignment horizontal="left" vertical="center"/>
    </xf>
    <xf numFmtId="0" fontId="0" fillId="0" borderId="0" xfId="0" applyFont="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190" fontId="3" fillId="0" borderId="28"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49" fontId="2" fillId="28" borderId="15" xfId="0" applyNumberFormat="1" applyFont="1" applyFill="1" applyBorder="1" applyAlignment="1">
      <alignment horizontal="left" vertical="center"/>
    </xf>
    <xf numFmtId="49" fontId="2" fillId="35" borderId="46" xfId="0" applyNumberFormat="1" applyFont="1" applyFill="1" applyBorder="1" applyAlignment="1">
      <alignment horizontal="left" vertical="center"/>
    </xf>
    <xf numFmtId="0" fontId="2" fillId="35" borderId="36" xfId="0" applyFont="1" applyFill="1" applyBorder="1" applyAlignment="1">
      <alignment horizontal="left" vertical="center"/>
    </xf>
    <xf numFmtId="0" fontId="2" fillId="35" borderId="37" xfId="0" applyFont="1" applyFill="1" applyBorder="1" applyAlignment="1">
      <alignment horizontal="left" vertical="center"/>
    </xf>
    <xf numFmtId="49" fontId="3" fillId="35" borderId="18"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34" borderId="46" xfId="0" applyNumberFormat="1" applyFont="1" applyFill="1" applyBorder="1" applyAlignment="1">
      <alignment horizontal="left" vertical="center" shrinkToFit="1"/>
    </xf>
    <xf numFmtId="49" fontId="2" fillId="34" borderId="36" xfId="0" applyNumberFormat="1" applyFont="1" applyFill="1" applyBorder="1" applyAlignment="1">
      <alignment horizontal="left" vertical="center" shrinkToFit="1"/>
    </xf>
    <xf numFmtId="49" fontId="2" fillId="34" borderId="37" xfId="0" applyNumberFormat="1" applyFont="1" applyFill="1" applyBorder="1" applyAlignment="1">
      <alignment horizontal="left" vertical="center" shrinkToFit="1"/>
    </xf>
    <xf numFmtId="49" fontId="2" fillId="34" borderId="18" xfId="0" applyNumberFormat="1" applyFont="1" applyFill="1" applyBorder="1" applyAlignment="1">
      <alignment horizontal="left" vertical="center" shrinkToFit="1"/>
    </xf>
    <xf numFmtId="49" fontId="2" fillId="34" borderId="19" xfId="0" applyNumberFormat="1" applyFont="1" applyFill="1" applyBorder="1" applyAlignment="1">
      <alignment horizontal="left" vertical="center" shrinkToFit="1"/>
    </xf>
    <xf numFmtId="49" fontId="2" fillId="34" borderId="20" xfId="0" applyNumberFormat="1" applyFont="1" applyFill="1" applyBorder="1" applyAlignment="1">
      <alignment horizontal="left" vertical="center" shrinkToFit="1"/>
    </xf>
    <xf numFmtId="49" fontId="2" fillId="34" borderId="13" xfId="0" applyNumberFormat="1" applyFont="1" applyFill="1" applyBorder="1" applyAlignment="1">
      <alignment horizontal="left" vertical="center"/>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34" borderId="20"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2" fillId="28" borderId="88" xfId="0" applyNumberFormat="1" applyFont="1" applyFill="1" applyBorder="1" applyAlignment="1">
      <alignment horizontal="left" vertical="center"/>
    </xf>
    <xf numFmtId="49" fontId="2" fillId="0" borderId="28"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28" borderId="82"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61" xfId="0" applyFont="1" applyFill="1" applyBorder="1" applyAlignment="1">
      <alignment horizontal="left" vertical="center" wrapText="1"/>
    </xf>
    <xf numFmtId="0" fontId="2" fillId="28" borderId="88"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2" fillId="28" borderId="52" xfId="0" applyNumberFormat="1" applyFont="1" applyFill="1" applyBorder="1" applyAlignment="1">
      <alignment horizontal="left" vertical="center"/>
    </xf>
    <xf numFmtId="0" fontId="3" fillId="0" borderId="19" xfId="0" applyFont="1" applyFill="1" applyBorder="1" applyAlignment="1">
      <alignment vertical="center" wrapText="1"/>
    </xf>
    <xf numFmtId="0" fontId="3" fillId="0" borderId="20"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2" fillId="35" borderId="42" xfId="0" applyFont="1" applyFill="1" applyBorder="1" applyAlignment="1">
      <alignment horizontal="left" vertical="center" wrapText="1"/>
    </xf>
    <xf numFmtId="0" fontId="2" fillId="35" borderId="43" xfId="0" applyFont="1" applyFill="1" applyBorder="1" applyAlignment="1">
      <alignment horizontal="left" vertical="center" wrapText="1"/>
    </xf>
    <xf numFmtId="0" fontId="4" fillId="0" borderId="11" xfId="0" applyFont="1" applyFill="1" applyBorder="1" applyAlignment="1">
      <alignment vertical="center"/>
    </xf>
    <xf numFmtId="0" fontId="12" fillId="0" borderId="11" xfId="0" applyFont="1" applyFill="1" applyBorder="1" applyAlignment="1">
      <alignment vertical="center"/>
    </xf>
    <xf numFmtId="49" fontId="2" fillId="35" borderId="28" xfId="0" applyNumberFormat="1"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49" fontId="2" fillId="0" borderId="28" xfId="0" applyNumberFormat="1"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49" fontId="3" fillId="0" borderId="18" xfId="0" applyNumberFormat="1" applyFont="1" applyFill="1" applyBorder="1" applyAlignment="1">
      <alignment vertical="center" wrapText="1"/>
    </xf>
    <xf numFmtId="49" fontId="3" fillId="0" borderId="19" xfId="0" applyNumberFormat="1" applyFont="1" applyFill="1" applyBorder="1" applyAlignment="1">
      <alignment vertical="center"/>
    </xf>
    <xf numFmtId="49" fontId="2" fillId="0" borderId="46" xfId="0" applyNumberFormat="1" applyFont="1" applyFill="1" applyBorder="1" applyAlignment="1">
      <alignment horizontal="left" vertical="center"/>
    </xf>
    <xf numFmtId="0" fontId="2" fillId="33" borderId="42" xfId="0" applyFont="1" applyFill="1" applyBorder="1" applyAlignment="1">
      <alignment horizontal="left" vertical="center"/>
    </xf>
    <xf numFmtId="0" fontId="2" fillId="33" borderId="88"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7" xfId="0" applyFont="1" applyFill="1" applyBorder="1" applyAlignment="1">
      <alignment horizontal="left" vertical="center"/>
    </xf>
    <xf numFmtId="49" fontId="3" fillId="33" borderId="18"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49" fontId="2" fillId="33" borderId="46" xfId="0" applyNumberFormat="1" applyFont="1" applyFill="1" applyBorder="1" applyAlignment="1">
      <alignment horizontal="left" vertical="center"/>
    </xf>
    <xf numFmtId="0" fontId="4" fillId="0" borderId="0" xfId="0" applyFont="1" applyFill="1" applyAlignment="1">
      <alignment vertical="center"/>
    </xf>
    <xf numFmtId="0" fontId="13" fillId="0" borderId="11" xfId="0" applyFont="1" applyFill="1" applyBorder="1" applyAlignment="1">
      <alignment vertical="center"/>
    </xf>
    <xf numFmtId="0" fontId="8" fillId="0" borderId="11" xfId="0" applyFont="1" applyFill="1" applyBorder="1" applyAlignment="1">
      <alignment vertical="center"/>
    </xf>
    <xf numFmtId="49" fontId="3" fillId="0" borderId="18" xfId="0" applyNumberFormat="1" applyFont="1" applyBorder="1" applyAlignment="1">
      <alignment vertical="center"/>
    </xf>
    <xf numFmtId="49" fontId="3" fillId="0" borderId="19" xfId="0" applyNumberFormat="1" applyFont="1" applyBorder="1" applyAlignment="1">
      <alignment vertical="center"/>
    </xf>
    <xf numFmtId="0" fontId="2" fillId="33" borderId="82" xfId="0" applyFont="1" applyFill="1" applyBorder="1" applyAlignment="1">
      <alignment horizontal="left" vertical="center"/>
    </xf>
    <xf numFmtId="0" fontId="2" fillId="33" borderId="29" xfId="0" applyFont="1" applyFill="1" applyBorder="1" applyAlignment="1">
      <alignment horizontal="left" vertical="center"/>
    </xf>
    <xf numFmtId="0" fontId="6" fillId="33" borderId="61" xfId="0" applyFont="1" applyFill="1" applyBorder="1" applyAlignment="1">
      <alignment horizontal="left" vertical="center"/>
    </xf>
    <xf numFmtId="0" fontId="6" fillId="33" borderId="42" xfId="0" applyFont="1" applyFill="1" applyBorder="1" applyAlignment="1">
      <alignment horizontal="left" vertical="center"/>
    </xf>
    <xf numFmtId="0" fontId="6" fillId="33" borderId="88"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87" xfId="0" applyFont="1" applyFill="1" applyBorder="1" applyAlignment="1">
      <alignment horizontal="left" vertical="center"/>
    </xf>
    <xf numFmtId="0" fontId="2" fillId="33" borderId="35" xfId="0" applyFont="1" applyFill="1" applyBorder="1" applyAlignment="1">
      <alignment horizontal="left" vertical="center"/>
    </xf>
    <xf numFmtId="49" fontId="3" fillId="33" borderId="18" xfId="0" applyNumberFormat="1" applyFont="1" applyFill="1" applyBorder="1" applyAlignment="1">
      <alignment vertical="center"/>
    </xf>
    <xf numFmtId="49" fontId="3" fillId="33" borderId="19" xfId="0" applyNumberFormat="1"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49" fontId="3" fillId="0" borderId="18" xfId="0" applyNumberFormat="1" applyFont="1" applyBorder="1" applyAlignment="1">
      <alignment vertical="center" wrapText="1"/>
    </xf>
    <xf numFmtId="49" fontId="3" fillId="0" borderId="19" xfId="0" applyNumberFormat="1" applyFont="1" applyBorder="1" applyAlignment="1">
      <alignment vertical="center" wrapText="1"/>
    </xf>
    <xf numFmtId="0" fontId="2" fillId="35" borderId="18" xfId="0" applyFont="1" applyFill="1" applyBorder="1" applyAlignment="1">
      <alignment horizontal="left" vertical="center" wrapText="1"/>
    </xf>
    <xf numFmtId="49" fontId="2" fillId="28" borderId="45" xfId="0" applyNumberFormat="1" applyFont="1" applyFill="1" applyBorder="1" applyAlignment="1">
      <alignment horizontal="left" vertical="center"/>
    </xf>
    <xf numFmtId="49" fontId="2" fillId="28" borderId="33" xfId="0" applyNumberFormat="1" applyFont="1" applyFill="1" applyBorder="1" applyAlignment="1">
      <alignment horizontal="left" vertical="center"/>
    </xf>
    <xf numFmtId="49" fontId="2" fillId="35" borderId="11" xfId="0" applyNumberFormat="1" applyFont="1" applyFill="1" applyBorder="1" applyAlignment="1">
      <alignment horizontal="left" vertical="center"/>
    </xf>
    <xf numFmtId="49" fontId="2" fillId="35" borderId="40" xfId="0" applyNumberFormat="1" applyFont="1" applyFill="1" applyBorder="1" applyAlignment="1">
      <alignment horizontal="left" vertical="center"/>
    </xf>
    <xf numFmtId="49" fontId="2" fillId="28" borderId="27"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24" xfId="0" applyFont="1" applyFill="1" applyBorder="1" applyAlignment="1">
      <alignment horizontal="left" vertical="center"/>
    </xf>
    <xf numFmtId="0" fontId="2" fillId="34" borderId="86" xfId="0" applyFont="1" applyFill="1" applyBorder="1" applyAlignment="1">
      <alignment horizontal="left" vertical="center"/>
    </xf>
    <xf numFmtId="0" fontId="2" fillId="34" borderId="56" xfId="0" applyFont="1" applyFill="1" applyBorder="1" applyAlignment="1">
      <alignment horizontal="left" vertical="center"/>
    </xf>
    <xf numFmtId="0" fontId="2" fillId="34" borderId="57"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88" xfId="0" applyFont="1" applyFill="1" applyBorder="1" applyAlignment="1">
      <alignment horizontal="left" vertical="center"/>
    </xf>
    <xf numFmtId="0" fontId="2" fillId="34" borderId="45" xfId="0" applyFont="1" applyFill="1" applyBorder="1" applyAlignment="1">
      <alignment horizontal="left" vertical="center"/>
    </xf>
    <xf numFmtId="0" fontId="2" fillId="34" borderId="83" xfId="0" applyFont="1" applyFill="1" applyBorder="1" applyAlignment="1">
      <alignment horizontal="left"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0" fontId="2" fillId="28" borderId="29" xfId="0" applyFont="1" applyFill="1" applyBorder="1" applyAlignment="1">
      <alignment horizontal="left" vertical="center" wrapText="1"/>
    </xf>
    <xf numFmtId="0" fontId="0" fillId="0" borderId="19" xfId="0" applyFont="1" applyFill="1" applyBorder="1" applyAlignment="1">
      <alignment horizontal="left" vertical="center"/>
    </xf>
    <xf numFmtId="0" fontId="2" fillId="28" borderId="39" xfId="0" applyFont="1" applyFill="1" applyBorder="1" applyAlignment="1">
      <alignment horizontal="left" vertical="center" wrapText="1"/>
    </xf>
    <xf numFmtId="0" fontId="0"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Alignment="1">
      <alignment vertical="center"/>
    </xf>
    <xf numFmtId="0" fontId="2" fillId="34" borderId="34" xfId="0" applyFont="1" applyFill="1" applyBorder="1" applyAlignment="1">
      <alignment horizontal="left" vertical="center" wrapText="1"/>
    </xf>
    <xf numFmtId="0" fontId="2" fillId="34" borderId="32" xfId="0" applyFont="1" applyFill="1" applyBorder="1" applyAlignment="1">
      <alignment horizontal="left" vertical="center" wrapText="1"/>
    </xf>
    <xf numFmtId="49" fontId="2" fillId="0" borderId="30"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49" fontId="2" fillId="28" borderId="52" xfId="0" applyNumberFormat="1" applyFont="1" applyFill="1" applyBorder="1" applyAlignment="1">
      <alignment horizontal="center" vertical="center"/>
    </xf>
    <xf numFmtId="49" fontId="2" fillId="28" borderId="32" xfId="0" applyNumberFormat="1" applyFont="1" applyFill="1" applyBorder="1" applyAlignment="1">
      <alignment horizontal="center" vertical="center"/>
    </xf>
    <xf numFmtId="0" fontId="2" fillId="28" borderId="46" xfId="0" applyFont="1" applyFill="1" applyBorder="1" applyAlignment="1">
      <alignment horizontal="left" vertical="center" wrapText="1"/>
    </xf>
    <xf numFmtId="0" fontId="2" fillId="0" borderId="46" xfId="0" applyFont="1" applyFill="1" applyBorder="1" applyAlignment="1">
      <alignment horizontal="left" vertical="top"/>
    </xf>
    <xf numFmtId="0" fontId="2" fillId="0" borderId="36" xfId="0" applyFont="1" applyFill="1" applyBorder="1" applyAlignment="1">
      <alignment horizontal="left" vertical="top"/>
    </xf>
    <xf numFmtId="0" fontId="2" fillId="0" borderId="37" xfId="0" applyFont="1" applyFill="1" applyBorder="1" applyAlignment="1">
      <alignment horizontal="left" vertical="top"/>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30" xfId="0" applyNumberFormat="1" applyFont="1" applyFill="1" applyBorder="1" applyAlignment="1">
      <alignment horizontal="left" vertical="top" wrapText="1"/>
    </xf>
    <xf numFmtId="0" fontId="2" fillId="0" borderId="31"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34" borderId="77" xfId="0" applyFont="1" applyFill="1" applyBorder="1" applyAlignment="1">
      <alignment horizontal="left" vertical="center"/>
    </xf>
    <xf numFmtId="0" fontId="2" fillId="34" borderId="52" xfId="0" applyFont="1" applyFill="1" applyBorder="1" applyAlignment="1">
      <alignment horizontal="left" vertical="center"/>
    </xf>
    <xf numFmtId="0" fontId="2" fillId="37" borderId="0" xfId="0" applyFont="1" applyFill="1" applyAlignment="1">
      <alignment vertical="center"/>
    </xf>
    <xf numFmtId="0" fontId="2" fillId="0" borderId="0" xfId="0" applyFont="1" applyFill="1" applyAlignment="1">
      <alignment vertical="center"/>
    </xf>
    <xf numFmtId="0" fontId="2" fillId="28" borderId="24"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30" xfId="0" applyFont="1" applyFill="1" applyBorder="1" applyAlignment="1">
      <alignment horizontal="left" vertical="top"/>
    </xf>
    <xf numFmtId="0" fontId="2" fillId="0" borderId="31" xfId="0" applyFont="1" applyFill="1" applyBorder="1" applyAlignment="1">
      <alignment horizontal="left" vertical="top"/>
    </xf>
    <xf numFmtId="0" fontId="2" fillId="0" borderId="0" xfId="0" applyFont="1" applyFill="1" applyAlignment="1">
      <alignment horizontal="left" vertical="center" wrapText="1"/>
    </xf>
    <xf numFmtId="49"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vertical="center"/>
    </xf>
    <xf numFmtId="49" fontId="2" fillId="34" borderId="20" xfId="0" applyNumberFormat="1" applyFont="1" applyFill="1" applyBorder="1" applyAlignment="1">
      <alignment horizontal="center" vertical="center"/>
    </xf>
    <xf numFmtId="0" fontId="2" fillId="34" borderId="20"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28" borderId="16" xfId="0" applyFont="1" applyFill="1" applyBorder="1" applyAlignment="1">
      <alignment vertical="center"/>
    </xf>
    <xf numFmtId="0" fontId="2" fillId="28" borderId="90" xfId="0" applyFont="1" applyFill="1" applyBorder="1" applyAlignment="1">
      <alignment vertical="center"/>
    </xf>
    <xf numFmtId="0" fontId="2" fillId="28" borderId="43" xfId="0" applyFont="1" applyFill="1" applyBorder="1" applyAlignment="1">
      <alignment horizontal="left" vertical="center"/>
    </xf>
    <xf numFmtId="0" fontId="0" fillId="0" borderId="32" xfId="0" applyBorder="1" applyAlignment="1">
      <alignment horizontal="left" vertical="center"/>
    </xf>
    <xf numFmtId="0" fontId="2" fillId="34" borderId="34" xfId="0" applyFont="1" applyFill="1" applyBorder="1" applyAlignment="1">
      <alignment horizontal="center" vertical="center"/>
    </xf>
    <xf numFmtId="0" fontId="0" fillId="0" borderId="32" xfId="0" applyBorder="1" applyAlignment="1">
      <alignment horizontal="center" vertical="center"/>
    </xf>
    <xf numFmtId="0" fontId="0" fillId="0" borderId="57" xfId="0" applyBorder="1" applyAlignment="1">
      <alignment horizontal="left" vertical="center"/>
    </xf>
    <xf numFmtId="0" fontId="2" fillId="28" borderId="104" xfId="0" applyFont="1" applyFill="1" applyBorder="1" applyAlignment="1">
      <alignment horizontal="center" vertical="center"/>
    </xf>
    <xf numFmtId="0" fontId="2" fillId="28" borderId="49"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2" fillId="28" borderId="16" xfId="0" applyFont="1" applyFill="1" applyBorder="1" applyAlignment="1">
      <alignment vertical="center"/>
    </xf>
    <xf numFmtId="0" fontId="2" fillId="28" borderId="90" xfId="0" applyFont="1" applyFill="1" applyBorder="1" applyAlignment="1">
      <alignment vertical="center"/>
    </xf>
    <xf numFmtId="0" fontId="2" fillId="34" borderId="32" xfId="0" applyFont="1" applyFill="1" applyBorder="1" applyAlignment="1">
      <alignment horizontal="center" vertical="center"/>
    </xf>
    <xf numFmtId="0" fontId="0" fillId="0" borderId="52" xfId="0" applyBorder="1" applyAlignment="1">
      <alignment horizontal="left" vertical="center"/>
    </xf>
    <xf numFmtId="0" fontId="0" fillId="0" borderId="52" xfId="0" applyBorder="1" applyAlignment="1">
      <alignment horizontal="center" vertical="center"/>
    </xf>
    <xf numFmtId="0" fontId="0" fillId="0" borderId="15" xfId="0" applyBorder="1" applyAlignment="1">
      <alignment horizontal="center" vertical="center"/>
    </xf>
    <xf numFmtId="0" fontId="2" fillId="34" borderId="52" xfId="0" applyFont="1" applyFill="1" applyBorder="1" applyAlignment="1">
      <alignment horizontal="center" vertical="center"/>
    </xf>
    <xf numFmtId="0" fontId="2" fillId="28" borderId="34" xfId="0" applyFont="1" applyFill="1" applyBorder="1" applyAlignment="1">
      <alignment horizontal="center" vertical="center"/>
    </xf>
    <xf numFmtId="0" fontId="2" fillId="28" borderId="52" xfId="0" applyFont="1" applyFill="1" applyBorder="1" applyAlignment="1">
      <alignment horizontal="center" vertical="center"/>
    </xf>
    <xf numFmtId="0" fontId="2" fillId="28" borderId="32" xfId="0" applyFont="1" applyFill="1" applyBorder="1" applyAlignment="1">
      <alignment horizontal="center" vertical="center"/>
    </xf>
    <xf numFmtId="0" fontId="12" fillId="0" borderId="11" xfId="0" applyFont="1" applyBorder="1" applyAlignment="1">
      <alignment horizontal="left" vertical="center"/>
    </xf>
    <xf numFmtId="0" fontId="4" fillId="0" borderId="61" xfId="0" applyFont="1" applyBorder="1" applyAlignment="1">
      <alignment horizontal="left" vertical="center"/>
    </xf>
    <xf numFmtId="0" fontId="0" fillId="0" borderId="42"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40" xfId="0" applyFont="1" applyFill="1" applyBorder="1" applyAlignment="1">
      <alignment horizontal="center" vertical="center"/>
    </xf>
    <xf numFmtId="0" fontId="2" fillId="28" borderId="16" xfId="0" applyFont="1" applyFill="1" applyBorder="1" applyAlignment="1">
      <alignment vertical="center" textRotation="255"/>
    </xf>
    <xf numFmtId="0" fontId="2" fillId="28" borderId="90" xfId="0" applyFont="1" applyFill="1" applyBorder="1" applyAlignment="1">
      <alignment vertical="center" textRotation="255"/>
    </xf>
    <xf numFmtId="0" fontId="2" fillId="34" borderId="106" xfId="0" applyFont="1" applyFill="1" applyBorder="1" applyAlignment="1">
      <alignment horizontal="center" vertical="center"/>
    </xf>
    <xf numFmtId="0" fontId="2" fillId="34" borderId="107" xfId="0" applyFont="1" applyFill="1" applyBorder="1" applyAlignment="1">
      <alignment horizontal="center" vertical="center"/>
    </xf>
    <xf numFmtId="0" fontId="2" fillId="0" borderId="79" xfId="0" applyFont="1" applyBorder="1" applyAlignment="1">
      <alignment horizontal="left" vertical="center"/>
    </xf>
    <xf numFmtId="0" fontId="0" fillId="0" borderId="108" xfId="0" applyBorder="1" applyAlignment="1">
      <alignment horizontal="left" vertical="center"/>
    </xf>
    <xf numFmtId="0" fontId="2" fillId="34" borderId="80" xfId="0" applyFont="1" applyFill="1" applyBorder="1" applyAlignment="1">
      <alignment horizontal="center" vertical="center"/>
    </xf>
    <xf numFmtId="0" fontId="2" fillId="34" borderId="109" xfId="0" applyFont="1" applyFill="1" applyBorder="1" applyAlignment="1">
      <alignment horizontal="center" vertical="center"/>
    </xf>
    <xf numFmtId="0" fontId="2" fillId="0" borderId="80" xfId="0" applyFont="1" applyBorder="1" applyAlignment="1">
      <alignment horizontal="left" vertical="center"/>
    </xf>
    <xf numFmtId="0" fontId="0" fillId="0" borderId="110" xfId="0" applyBorder="1" applyAlignment="1">
      <alignment horizontal="left" vertical="center"/>
    </xf>
    <xf numFmtId="0" fontId="2" fillId="0" borderId="80" xfId="0" applyFont="1" applyBorder="1" applyAlignment="1">
      <alignment horizontal="left" vertical="center" wrapText="1"/>
    </xf>
    <xf numFmtId="0" fontId="2" fillId="34" borderId="81" xfId="0" applyFont="1" applyFill="1" applyBorder="1" applyAlignment="1">
      <alignment horizontal="center" vertical="center"/>
    </xf>
    <xf numFmtId="0" fontId="2" fillId="34" borderId="111" xfId="0" applyFont="1" applyFill="1" applyBorder="1" applyAlignment="1">
      <alignment horizontal="center" vertical="center"/>
    </xf>
    <xf numFmtId="0" fontId="2" fillId="0" borderId="81" xfId="0" applyFont="1" applyBorder="1" applyAlignment="1">
      <alignment horizontal="left" vertical="center" wrapText="1"/>
    </xf>
    <xf numFmtId="0" fontId="0" fillId="0" borderId="112" xfId="0" applyBorder="1" applyAlignment="1">
      <alignment horizontal="left" vertical="center"/>
    </xf>
    <xf numFmtId="0" fontId="2" fillId="0" borderId="79" xfId="0" applyFont="1" applyBorder="1" applyAlignment="1">
      <alignment horizontal="left" vertical="center" wrapText="1"/>
    </xf>
    <xf numFmtId="0" fontId="2" fillId="0" borderId="81" xfId="0" applyFont="1" applyBorder="1" applyAlignment="1">
      <alignment horizontal="left" vertical="center"/>
    </xf>
    <xf numFmtId="0" fontId="2" fillId="0" borderId="112" xfId="0" applyFont="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49" fontId="4" fillId="33"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49" fontId="2" fillId="33" borderId="69"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202" fontId="2" fillId="33" borderId="22" xfId="0" applyNumberFormat="1" applyFont="1" applyFill="1" applyBorder="1" applyAlignment="1">
      <alignment horizontal="center" vertical="center"/>
    </xf>
    <xf numFmtId="202" fontId="6" fillId="33" borderId="22" xfId="0" applyNumberFormat="1" applyFont="1" applyFill="1" applyBorder="1" applyAlignment="1">
      <alignment horizontal="center" vertical="center"/>
    </xf>
    <xf numFmtId="187" fontId="2" fillId="33" borderId="28" xfId="0" applyNumberFormat="1" applyFont="1" applyFill="1" applyBorder="1" applyAlignment="1">
      <alignment horizontal="center" vertical="center"/>
    </xf>
    <xf numFmtId="187" fontId="2" fillId="33" borderId="13"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xf>
    <xf numFmtId="187" fontId="6" fillId="33" borderId="18" xfId="0" applyNumberFormat="1" applyFont="1" applyFill="1" applyBorder="1" applyAlignment="1">
      <alignment horizontal="center" vertical="center"/>
    </xf>
    <xf numFmtId="187" fontId="6" fillId="33" borderId="20" xfId="0" applyNumberFormat="1" applyFont="1" applyFill="1" applyBorder="1" applyAlignment="1">
      <alignment horizontal="center" vertical="center"/>
    </xf>
    <xf numFmtId="49" fontId="2" fillId="33" borderId="71"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0" fontId="2" fillId="33" borderId="28" xfId="0" applyFont="1" applyFill="1" applyBorder="1" applyAlignment="1">
      <alignment horizontal="left" vertical="center"/>
    </xf>
    <xf numFmtId="49" fontId="2" fillId="33" borderId="8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0" fontId="6" fillId="33" borderId="26" xfId="0" applyFont="1" applyFill="1" applyBorder="1" applyAlignment="1">
      <alignment horizontal="left" vertical="center"/>
    </xf>
    <xf numFmtId="0" fontId="6" fillId="33" borderId="18" xfId="0" applyNumberFormat="1" applyFont="1" applyFill="1" applyBorder="1" applyAlignment="1">
      <alignment horizontal="left" vertical="center"/>
    </xf>
    <xf numFmtId="0" fontId="6" fillId="33" borderId="20" xfId="0" applyNumberFormat="1" applyFont="1" applyFill="1" applyBorder="1" applyAlignment="1">
      <alignment horizontal="left" vertical="center"/>
    </xf>
    <xf numFmtId="3" fontId="6" fillId="33" borderId="18"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2" fillId="33" borderId="23" xfId="0" applyNumberFormat="1" applyFont="1" applyFill="1" applyBorder="1" applyAlignment="1">
      <alignment horizontal="left" vertical="center"/>
    </xf>
    <xf numFmtId="49" fontId="2" fillId="33" borderId="21" xfId="0" applyNumberFormat="1" applyFont="1" applyFill="1" applyBorder="1" applyAlignment="1">
      <alignment horizontal="left" vertical="center"/>
    </xf>
    <xf numFmtId="49" fontId="2" fillId="33" borderId="34" xfId="0" applyNumberFormat="1" applyFont="1" applyFill="1" applyBorder="1" applyAlignment="1">
      <alignment horizontal="center" vertical="center"/>
    </xf>
    <xf numFmtId="49" fontId="2" fillId="33" borderId="52" xfId="0" applyNumberFormat="1" applyFont="1" applyFill="1" applyBorder="1" applyAlignment="1">
      <alignment horizontal="center" vertical="center"/>
    </xf>
    <xf numFmtId="49" fontId="2" fillId="33" borderId="32" xfId="0" applyNumberFormat="1" applyFont="1" applyFill="1" applyBorder="1" applyAlignment="1">
      <alignment horizontal="center" vertical="center"/>
    </xf>
    <xf numFmtId="3" fontId="10" fillId="33" borderId="18" xfId="0" applyNumberFormat="1" applyFont="1" applyFill="1" applyBorder="1" applyAlignment="1">
      <alignment horizontal="left" vertical="center" wrapText="1" shrinkToFit="1"/>
    </xf>
    <xf numFmtId="0" fontId="15" fillId="0" borderId="20" xfId="0" applyNumberFormat="1" applyFont="1" applyBorder="1" applyAlignment="1">
      <alignment horizontal="left" vertical="center" wrapText="1" shrinkToFit="1"/>
    </xf>
    <xf numFmtId="3" fontId="5" fillId="33" borderId="18" xfId="0" applyNumberFormat="1" applyFont="1" applyFill="1" applyBorder="1" applyAlignment="1">
      <alignment horizontal="left" vertical="center" wrapText="1" shrinkToFit="1"/>
    </xf>
    <xf numFmtId="0" fontId="7" fillId="0" borderId="20" xfId="0" applyNumberFormat="1" applyFont="1" applyBorder="1" applyAlignment="1">
      <alignment horizontal="left" vertical="center" wrapText="1" shrinkToFit="1"/>
    </xf>
    <xf numFmtId="3" fontId="6" fillId="33" borderId="18" xfId="0" applyNumberFormat="1" applyFont="1" applyFill="1" applyBorder="1" applyAlignment="1">
      <alignment horizontal="left" vertical="center" shrinkToFit="1"/>
    </xf>
    <xf numFmtId="0" fontId="8" fillId="0" borderId="20" xfId="0" applyNumberFormat="1" applyFont="1" applyBorder="1" applyAlignment="1">
      <alignment horizontal="left" vertical="center" shrinkToFit="1"/>
    </xf>
    <xf numFmtId="0" fontId="6" fillId="33" borderId="21" xfId="0" applyNumberFormat="1" applyFont="1" applyFill="1" applyBorder="1" applyAlignment="1">
      <alignment horizontal="left" vertical="center"/>
    </xf>
    <xf numFmtId="0" fontId="6" fillId="33" borderId="26" xfId="0" applyNumberFormat="1" applyFont="1" applyFill="1" applyBorder="1" applyAlignment="1">
      <alignment horizontal="left" vertical="center"/>
    </xf>
    <xf numFmtId="0" fontId="2" fillId="33" borderId="23" xfId="0" applyFont="1" applyFill="1" applyBorder="1" applyAlignment="1">
      <alignment horizontal="left" vertical="center" shrinkToFit="1"/>
    </xf>
    <xf numFmtId="187" fontId="6" fillId="33" borderId="18" xfId="0" applyNumberFormat="1" applyFont="1" applyFill="1" applyBorder="1" applyAlignment="1">
      <alignment horizontal="center" vertical="center" shrinkToFit="1"/>
    </xf>
    <xf numFmtId="187" fontId="6" fillId="33" borderId="19" xfId="0" applyNumberFormat="1" applyFont="1" applyFill="1" applyBorder="1" applyAlignment="1">
      <alignment horizontal="center" vertical="center" shrinkToFit="1"/>
    </xf>
    <xf numFmtId="187" fontId="6" fillId="33" borderId="27" xfId="0" applyNumberFormat="1" applyFont="1" applyFill="1" applyBorder="1" applyAlignment="1">
      <alignment horizontal="center" vertical="center" shrinkToFit="1"/>
    </xf>
    <xf numFmtId="0" fontId="6" fillId="33" borderId="34" xfId="0" applyNumberFormat="1" applyFont="1" applyFill="1" applyBorder="1" applyAlignment="1">
      <alignment horizontal="left" vertical="center"/>
    </xf>
    <xf numFmtId="0" fontId="6" fillId="33" borderId="66"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3" fontId="2" fillId="33" borderId="18" xfId="0" applyNumberFormat="1" applyFont="1" applyFill="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49" fontId="2" fillId="33" borderId="85"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49" fontId="6" fillId="33" borderId="85" xfId="0" applyNumberFormat="1" applyFont="1" applyFill="1" applyBorder="1" applyAlignment="1">
      <alignment vertical="center" wrapText="1"/>
    </xf>
    <xf numFmtId="0" fontId="8" fillId="0" borderId="19" xfId="0" applyFont="1" applyBorder="1" applyAlignment="1">
      <alignment vertical="center" wrapText="1"/>
    </xf>
    <xf numFmtId="0" fontId="8" fillId="0" borderId="27" xfId="0" applyFont="1" applyBorder="1" applyAlignment="1">
      <alignment vertical="center" wrapText="1"/>
    </xf>
    <xf numFmtId="0" fontId="6" fillId="33" borderId="31" xfId="0" applyNumberFormat="1" applyFont="1" applyFill="1" applyBorder="1" applyAlignment="1">
      <alignment horizontal="left" vertical="center"/>
    </xf>
    <xf numFmtId="0" fontId="0" fillId="0" borderId="20" xfId="0" applyNumberFormat="1" applyFont="1" applyBorder="1" applyAlignment="1">
      <alignment horizontal="left" vertical="center" shrinkToFit="1"/>
    </xf>
    <xf numFmtId="49" fontId="2" fillId="33" borderId="36"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3" fontId="6" fillId="33" borderId="46" xfId="0" applyNumberFormat="1" applyFont="1" applyFill="1" applyBorder="1" applyAlignment="1">
      <alignment horizontal="left" vertical="center"/>
    </xf>
    <xf numFmtId="0" fontId="0" fillId="0" borderId="37" xfId="0" applyNumberFormat="1" applyFont="1" applyBorder="1" applyAlignment="1">
      <alignment horizontal="left"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2" fillId="0" borderId="0" xfId="0" applyNumberFormat="1" applyFont="1" applyFill="1" applyAlignment="1">
      <alignment horizontal="left" vertical="center" wrapText="1"/>
    </xf>
    <xf numFmtId="0" fontId="0" fillId="0" borderId="0" xfId="0" applyFont="1" applyAlignment="1">
      <alignment vertical="center"/>
    </xf>
    <xf numFmtId="0" fontId="6" fillId="0" borderId="11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21" xfId="0" applyFont="1" applyBorder="1" applyAlignment="1">
      <alignment horizontal="center" vertical="center" wrapText="1"/>
    </xf>
    <xf numFmtId="205" fontId="6" fillId="0" borderId="18" xfId="0" applyNumberFormat="1" applyFont="1" applyBorder="1" applyAlignment="1">
      <alignment horizontal="center" vertical="center" shrinkToFit="1"/>
    </xf>
    <xf numFmtId="205" fontId="0" fillId="0" borderId="27" xfId="0" applyNumberFormat="1" applyBorder="1" applyAlignment="1">
      <alignment horizontal="center" vertical="center" shrinkToFit="1"/>
    </xf>
    <xf numFmtId="206" fontId="6" fillId="0" borderId="21" xfId="0" applyNumberFormat="1" applyFont="1" applyBorder="1" applyAlignment="1">
      <alignment horizontal="center" vertical="center" shrinkToFit="1"/>
    </xf>
    <xf numFmtId="205" fontId="0" fillId="0" borderId="27" xfId="0" applyNumberFormat="1" applyFont="1" applyBorder="1" applyAlignment="1">
      <alignment horizontal="center" vertical="center" shrinkToFit="1"/>
    </xf>
    <xf numFmtId="207" fontId="6" fillId="0" borderId="18" xfId="0" applyNumberFormat="1" applyFont="1" applyBorder="1" applyAlignment="1">
      <alignment horizontal="center" vertical="center" shrinkToFit="1"/>
    </xf>
    <xf numFmtId="207" fontId="0" fillId="0" borderId="27" xfId="0" applyNumberFormat="1" applyBorder="1" applyAlignment="1">
      <alignment horizontal="center" vertical="center" shrinkToFit="1"/>
    </xf>
    <xf numFmtId="0" fontId="5" fillId="0" borderId="116" xfId="0" applyFont="1" applyBorder="1" applyAlignment="1">
      <alignment horizontal="center" vertical="center" wrapText="1"/>
    </xf>
    <xf numFmtId="0" fontId="5" fillId="0" borderId="21" xfId="0" applyFont="1" applyBorder="1" applyAlignment="1">
      <alignment horizontal="center" vertical="center" wrapText="1"/>
    </xf>
    <xf numFmtId="206" fontId="6" fillId="0" borderId="32" xfId="0" applyNumberFormat="1" applyFont="1" applyBorder="1" applyAlignment="1">
      <alignment horizontal="center" vertical="center" shrinkToFit="1"/>
    </xf>
    <xf numFmtId="0" fontId="6" fillId="0" borderId="117" xfId="0" applyFont="1" applyFill="1" applyBorder="1" applyAlignment="1">
      <alignment horizontal="center" vertical="center" wrapText="1"/>
    </xf>
    <xf numFmtId="206" fontId="6" fillId="0" borderId="18" xfId="0" applyNumberFormat="1" applyFont="1" applyFill="1" applyBorder="1" applyAlignment="1">
      <alignment horizontal="center" vertical="center" shrinkToFit="1"/>
    </xf>
    <xf numFmtId="206" fontId="6" fillId="0" borderId="27" xfId="0" applyNumberFormat="1" applyFont="1" applyFill="1" applyBorder="1" applyAlignment="1">
      <alignment horizontal="center" vertical="center" shrinkToFit="1"/>
    </xf>
    <xf numFmtId="0" fontId="6" fillId="0" borderId="117" xfId="0" applyFont="1" applyBorder="1" applyAlignment="1">
      <alignment horizontal="center" vertical="center" wrapText="1"/>
    </xf>
    <xf numFmtId="0" fontId="6" fillId="0" borderId="27" xfId="0" applyFont="1" applyBorder="1" applyAlignment="1">
      <alignment horizontal="center" vertical="center" wrapText="1"/>
    </xf>
    <xf numFmtId="206" fontId="6" fillId="0" borderId="18" xfId="0" applyNumberFormat="1" applyFont="1" applyBorder="1" applyAlignment="1">
      <alignment horizontal="center" vertical="center" shrinkToFit="1"/>
    </xf>
    <xf numFmtId="206" fontId="6" fillId="0" borderId="27" xfId="0" applyNumberFormat="1" applyFont="1" applyBorder="1" applyAlignment="1">
      <alignment horizontal="center" vertical="center" shrinkToFit="1"/>
    </xf>
    <xf numFmtId="0" fontId="6" fillId="0" borderId="118" xfId="0" applyFont="1" applyBorder="1" applyAlignment="1">
      <alignment horizontal="center" vertical="center" wrapText="1"/>
    </xf>
    <xf numFmtId="0" fontId="6" fillId="0" borderId="29" xfId="0" applyFont="1" applyBorder="1" applyAlignment="1">
      <alignment horizontal="center" vertical="center" wrapText="1"/>
    </xf>
    <xf numFmtId="206" fontId="6" fillId="0" borderId="19" xfId="0" applyNumberFormat="1" applyFont="1" applyBorder="1" applyAlignment="1">
      <alignment horizontal="center" vertical="center" shrinkToFit="1"/>
    </xf>
    <xf numFmtId="206" fontId="6" fillId="0" borderId="119" xfId="0" applyNumberFormat="1" applyFont="1" applyBorder="1" applyAlignment="1">
      <alignment horizontal="center" vertical="center" shrinkToFit="1"/>
    </xf>
    <xf numFmtId="205" fontId="6" fillId="0" borderId="19" xfId="0" applyNumberFormat="1" applyFont="1" applyBorder="1" applyAlignment="1">
      <alignment horizontal="center" vertical="center" shrinkToFit="1"/>
    </xf>
    <xf numFmtId="205" fontId="6" fillId="0" borderId="119" xfId="0" applyNumberFormat="1" applyFont="1" applyBorder="1" applyAlignment="1">
      <alignment horizontal="center" vertical="center" shrinkToFit="1"/>
    </xf>
    <xf numFmtId="207" fontId="0" fillId="0" borderId="27" xfId="0" applyNumberFormat="1" applyFont="1" applyBorder="1" applyAlignment="1">
      <alignment horizontal="center" vertical="center" shrinkToFit="1"/>
    </xf>
    <xf numFmtId="208" fontId="6" fillId="0" borderId="18" xfId="0" applyNumberFormat="1" applyFont="1" applyBorder="1" applyAlignment="1">
      <alignment horizontal="center" vertical="center" shrinkToFit="1"/>
    </xf>
    <xf numFmtId="208" fontId="0" fillId="0" borderId="27"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29" xfId="0" applyNumberFormat="1" applyFont="1" applyBorder="1" applyAlignment="1">
      <alignment horizontal="center" vertical="center" shrinkToFit="1"/>
    </xf>
    <xf numFmtId="0" fontId="0" fillId="0" borderId="120" xfId="0" applyFont="1" applyBorder="1" applyAlignment="1">
      <alignment horizontal="left" vertical="center" wrapText="1"/>
    </xf>
    <xf numFmtId="0" fontId="6" fillId="0" borderId="116"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2" xfId="0" applyFont="1" applyBorder="1" applyAlignment="1">
      <alignment horizontal="center" vertical="center" wrapText="1"/>
    </xf>
    <xf numFmtId="0" fontId="6" fillId="0" borderId="64" xfId="0" applyFont="1" applyBorder="1" applyAlignment="1">
      <alignment horizontal="center" vertical="center" wrapText="1"/>
    </xf>
    <xf numFmtId="0" fontId="8" fillId="0" borderId="120" xfId="0" applyFont="1" applyBorder="1" applyAlignment="1">
      <alignment vertical="center" wrapText="1"/>
    </xf>
    <xf numFmtId="0" fontId="6" fillId="0" borderId="113" xfId="0" applyFont="1" applyBorder="1" applyAlignment="1">
      <alignment horizontal="center" vertical="center"/>
    </xf>
    <xf numFmtId="0" fontId="6" fillId="0" borderId="68" xfId="0" applyFont="1" applyBorder="1" applyAlignment="1">
      <alignment horizontal="center" vertical="center"/>
    </xf>
    <xf numFmtId="0" fontId="6" fillId="0" borderId="21" xfId="0" applyFont="1" applyBorder="1" applyAlignment="1">
      <alignment horizontal="center" vertical="center"/>
    </xf>
    <xf numFmtId="215" fontId="16" fillId="0" borderId="18" xfId="0" applyNumberFormat="1" applyFont="1" applyFill="1" applyBorder="1" applyAlignment="1">
      <alignment horizontal="left" vertical="center"/>
    </xf>
    <xf numFmtId="215" fontId="16" fillId="0" borderId="19" xfId="0" applyNumberFormat="1" applyFont="1" applyFill="1" applyBorder="1" applyAlignment="1">
      <alignment horizontal="left" vertical="center"/>
    </xf>
    <xf numFmtId="215" fontId="16" fillId="0" borderId="20" xfId="0" applyNumberFormat="1"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kuminoki-u@ans.co.jp" TargetMode="External" /><Relationship Id="rId4" Type="http://schemas.openxmlformats.org/officeDocument/2006/relationships/hyperlink" Target="http://www.rapport-kuminoki.jp/" TargetMode="External" /><Relationship Id="rId5" Type="http://schemas.openxmlformats.org/officeDocument/2006/relationships/hyperlink" Target="mailto:kuminoki-u@ans.co.jp" TargetMode="External" /><Relationship Id="rId6" Type="http://schemas.openxmlformats.org/officeDocument/2006/relationships/hyperlink" Target="http://www.rapport-kuminoki.jp/ecokuminoki/"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1">
      <selection activeCell="A3" sqref="A3:K3"/>
    </sheetView>
  </sheetViews>
  <sheetFormatPr defaultColWidth="9.00390625" defaultRowHeight="13.5"/>
  <cols>
    <col min="1" max="1" width="9.00390625" style="395" customWidth="1"/>
    <col min="2" max="11" width="9.00390625" style="396" customWidth="1"/>
    <col min="12" max="12" width="66.625" style="396" customWidth="1"/>
    <col min="13" max="16" width="9.00390625" style="396" customWidth="1"/>
    <col min="17" max="17" width="10.25390625" style="396" customWidth="1"/>
    <col min="18" max="16384" width="9.00390625" style="396" customWidth="1"/>
  </cols>
  <sheetData>
    <row r="1" spans="1:11" s="346" customFormat="1" ht="36" customHeight="1">
      <c r="A1" s="453" t="s">
        <v>671</v>
      </c>
      <c r="B1" s="453"/>
      <c r="C1" s="453"/>
      <c r="D1" s="453"/>
      <c r="E1" s="453"/>
      <c r="F1" s="453"/>
      <c r="G1" s="453"/>
      <c r="H1" s="453"/>
      <c r="I1" s="453"/>
      <c r="J1" s="453"/>
      <c r="K1" s="453"/>
    </row>
    <row r="2" spans="1:11" s="346" customFormat="1" ht="21" customHeight="1">
      <c r="A2" s="450" t="s">
        <v>435</v>
      </c>
      <c r="B2" s="450"/>
      <c r="C2" s="450"/>
      <c r="D2" s="450"/>
      <c r="E2" s="450"/>
      <c r="F2" s="450"/>
      <c r="G2" s="450"/>
      <c r="H2" s="450"/>
      <c r="I2" s="450"/>
      <c r="J2" s="450"/>
      <c r="K2" s="450"/>
    </row>
    <row r="3" spans="1:11" s="346" customFormat="1" ht="203.25" customHeight="1">
      <c r="A3" s="450" t="s">
        <v>668</v>
      </c>
      <c r="B3" s="450"/>
      <c r="C3" s="450"/>
      <c r="D3" s="450"/>
      <c r="E3" s="450"/>
      <c r="F3" s="450"/>
      <c r="G3" s="450"/>
      <c r="H3" s="450"/>
      <c r="I3" s="450"/>
      <c r="J3" s="450"/>
      <c r="K3" s="450"/>
    </row>
    <row r="4" spans="1:11" s="346" customFormat="1" ht="21" customHeight="1">
      <c r="A4" s="450" t="s">
        <v>490</v>
      </c>
      <c r="B4" s="450"/>
      <c r="C4" s="450"/>
      <c r="D4" s="450"/>
      <c r="E4" s="450"/>
      <c r="F4" s="450"/>
      <c r="G4" s="450"/>
      <c r="H4" s="450"/>
      <c r="I4" s="450"/>
      <c r="J4" s="450"/>
      <c r="K4" s="450"/>
    </row>
    <row r="5" spans="1:12" s="346" customFormat="1" ht="369.75" customHeight="1">
      <c r="A5" s="451" t="s">
        <v>669</v>
      </c>
      <c r="B5" s="451"/>
      <c r="C5" s="451"/>
      <c r="D5" s="451"/>
      <c r="E5" s="451"/>
      <c r="F5" s="451"/>
      <c r="G5" s="451"/>
      <c r="H5" s="451"/>
      <c r="I5" s="451"/>
      <c r="J5" s="451"/>
      <c r="K5" s="451"/>
      <c r="L5" s="393"/>
    </row>
    <row r="6" spans="1:11" s="393" customFormat="1" ht="21" customHeight="1">
      <c r="A6" s="450" t="s">
        <v>491</v>
      </c>
      <c r="B6" s="450"/>
      <c r="C6" s="450"/>
      <c r="D6" s="450"/>
      <c r="E6" s="450"/>
      <c r="F6" s="450"/>
      <c r="G6" s="450"/>
      <c r="H6" s="450"/>
      <c r="I6" s="450"/>
      <c r="J6" s="450"/>
      <c r="K6" s="450"/>
    </row>
    <row r="7" spans="1:11" s="393" customFormat="1" ht="132" customHeight="1">
      <c r="A7" s="451" t="s">
        <v>670</v>
      </c>
      <c r="B7" s="452"/>
      <c r="C7" s="452"/>
      <c r="D7" s="452"/>
      <c r="E7" s="452"/>
      <c r="F7" s="452"/>
      <c r="G7" s="452"/>
      <c r="H7" s="452"/>
      <c r="I7" s="452"/>
      <c r="J7" s="452"/>
      <c r="K7" s="452"/>
    </row>
    <row r="8" spans="1:11" s="394" customFormat="1" ht="13.5" customHeight="1">
      <c r="A8" s="454"/>
      <c r="B8" s="454"/>
      <c r="C8" s="454"/>
      <c r="D8" s="454"/>
      <c r="E8" s="454"/>
      <c r="F8" s="454"/>
      <c r="G8" s="454"/>
      <c r="H8" s="454"/>
      <c r="I8" s="454"/>
      <c r="J8" s="454"/>
      <c r="K8" s="454"/>
    </row>
    <row r="9" spans="1:11" s="394" customFormat="1" ht="21" customHeight="1">
      <c r="A9" s="455" t="s">
        <v>573</v>
      </c>
      <c r="B9" s="449"/>
      <c r="C9" s="449"/>
      <c r="D9" s="449"/>
      <c r="E9" s="449"/>
      <c r="F9" s="449"/>
      <c r="G9" s="449"/>
      <c r="H9" s="449"/>
      <c r="I9" s="449"/>
      <c r="J9" s="449"/>
      <c r="K9" s="449"/>
    </row>
    <row r="10" spans="1:11" s="394" customFormat="1" ht="21" customHeight="1">
      <c r="A10" s="449" t="s">
        <v>574</v>
      </c>
      <c r="B10" s="449"/>
      <c r="C10" s="449"/>
      <c r="D10" s="449"/>
      <c r="E10" s="449"/>
      <c r="F10" s="449"/>
      <c r="G10" s="449"/>
      <c r="H10" s="449"/>
      <c r="I10" s="449"/>
      <c r="J10" s="449"/>
      <c r="K10" s="449"/>
    </row>
    <row r="13" ht="33.75" customHeight="1">
      <c r="F13" s="397"/>
    </row>
    <row r="14" spans="6:9" ht="33.75" customHeight="1">
      <c r="F14" s="398"/>
      <c r="G14" s="399"/>
      <c r="H14" s="399"/>
      <c r="I14" s="399"/>
    </row>
    <row r="15" spans="6:11" ht="13.5">
      <c r="F15" s="399"/>
      <c r="G15" s="394"/>
      <c r="H15" s="394"/>
      <c r="I15" s="394"/>
      <c r="J15" s="394"/>
      <c r="K15" s="394"/>
    </row>
    <row r="27" ht="115.5" customHeight="1">
      <c r="B27" s="397"/>
    </row>
  </sheetData>
  <sheetProtection/>
  <mergeCells count="10">
    <mergeCell ref="A10:K10"/>
    <mergeCell ref="A2:K2"/>
    <mergeCell ref="A4:K4"/>
    <mergeCell ref="A7:K7"/>
    <mergeCell ref="A1:K1"/>
    <mergeCell ref="A5:K5"/>
    <mergeCell ref="A3:K3"/>
    <mergeCell ref="A6:K6"/>
    <mergeCell ref="A8:K8"/>
    <mergeCell ref="A9:K9"/>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76"/>
  <sheetViews>
    <sheetView showGridLines="0" view="pageBreakPreview" zoomScale="90" zoomScaleNormal="85" zoomScaleSheetLayoutView="90" workbookViewId="0" topLeftCell="A61">
      <selection activeCell="B24" sqref="B24:B28"/>
    </sheetView>
  </sheetViews>
  <sheetFormatPr defaultColWidth="9.00390625" defaultRowHeight="13.5"/>
  <cols>
    <col min="1" max="1" width="1.37890625" style="81" customWidth="1"/>
    <col min="2" max="2" width="43.50390625" style="81" customWidth="1"/>
    <col min="3" max="3" width="5.75390625" style="81" customWidth="1"/>
    <col min="4" max="4" width="18.25390625" style="81" customWidth="1"/>
    <col min="5" max="5" width="29.875" style="81" customWidth="1"/>
    <col min="6" max="6" width="3.375" style="81" customWidth="1"/>
    <col min="7" max="9" width="13.00390625" style="81" customWidth="1"/>
    <col min="10" max="16384" width="9.00390625" style="81" customWidth="1"/>
  </cols>
  <sheetData>
    <row r="1" spans="1:5" ht="21" customHeight="1" thickBot="1">
      <c r="A1" s="1292" t="s">
        <v>328</v>
      </c>
      <c r="B1" s="1293"/>
      <c r="C1" s="1293"/>
      <c r="D1" s="1293"/>
      <c r="E1" s="1293"/>
    </row>
    <row r="2" spans="1:5" ht="21" customHeight="1" thickBot="1">
      <c r="A2" s="1290" t="s">
        <v>299</v>
      </c>
      <c r="B2" s="1291"/>
      <c r="C2" s="1291"/>
      <c r="D2" s="260" t="s">
        <v>35</v>
      </c>
      <c r="E2" s="261" t="s">
        <v>292</v>
      </c>
    </row>
    <row r="3" spans="1:5" ht="21" customHeight="1">
      <c r="A3" s="676" t="s">
        <v>0</v>
      </c>
      <c r="B3" s="677"/>
      <c r="C3" s="677"/>
      <c r="D3" s="677"/>
      <c r="E3" s="1285"/>
    </row>
    <row r="4" spans="1:5" ht="25.5" customHeight="1">
      <c r="A4" s="1283"/>
      <c r="B4" s="627" t="s">
        <v>1</v>
      </c>
      <c r="C4" s="1287" t="s">
        <v>703</v>
      </c>
      <c r="D4" s="431" t="s">
        <v>832</v>
      </c>
      <c r="E4" s="432" t="s">
        <v>833</v>
      </c>
    </row>
    <row r="5" spans="1:5" ht="25.5" customHeight="1">
      <c r="A5" s="1283"/>
      <c r="B5" s="1286"/>
      <c r="C5" s="1296"/>
      <c r="D5" s="431" t="s">
        <v>834</v>
      </c>
      <c r="E5" s="432" t="s">
        <v>835</v>
      </c>
    </row>
    <row r="6" spans="1:5" ht="32.25" customHeight="1">
      <c r="A6" s="1283"/>
      <c r="B6" s="407" t="s">
        <v>2</v>
      </c>
      <c r="C6" s="125" t="s">
        <v>702</v>
      </c>
      <c r="D6" s="419"/>
      <c r="E6" s="420"/>
    </row>
    <row r="7" spans="1:5" ht="31.5" customHeight="1">
      <c r="A7" s="1283"/>
      <c r="B7" s="407" t="s">
        <v>3</v>
      </c>
      <c r="C7" s="125" t="s">
        <v>703</v>
      </c>
      <c r="D7" s="431" t="s">
        <v>836</v>
      </c>
      <c r="E7" s="432" t="s">
        <v>837</v>
      </c>
    </row>
    <row r="8" spans="1:5" ht="16.5" customHeight="1">
      <c r="A8" s="1283"/>
      <c r="B8" s="407" t="s">
        <v>4</v>
      </c>
      <c r="C8" s="125" t="s">
        <v>702</v>
      </c>
      <c r="D8" s="419"/>
      <c r="E8" s="420"/>
    </row>
    <row r="9" spans="1:5" ht="16.5" customHeight="1">
      <c r="A9" s="1283"/>
      <c r="B9" s="407" t="s">
        <v>5</v>
      </c>
      <c r="C9" s="125" t="s">
        <v>702</v>
      </c>
      <c r="D9" s="419"/>
      <c r="E9" s="420"/>
    </row>
    <row r="10" spans="1:5" ht="16.5" customHeight="1">
      <c r="A10" s="1283"/>
      <c r="B10" s="627" t="s">
        <v>6</v>
      </c>
      <c r="C10" s="1287" t="s">
        <v>703</v>
      </c>
      <c r="D10" s="433" t="s">
        <v>838</v>
      </c>
      <c r="E10" s="432" t="s">
        <v>839</v>
      </c>
    </row>
    <row r="11" spans="1:5" ht="16.5" customHeight="1">
      <c r="A11" s="1283"/>
      <c r="B11" s="1297"/>
      <c r="C11" s="1298"/>
      <c r="D11" s="433" t="s">
        <v>840</v>
      </c>
      <c r="E11" s="432" t="s">
        <v>841</v>
      </c>
    </row>
    <row r="12" spans="1:5" ht="16.5" customHeight="1">
      <c r="A12" s="1283"/>
      <c r="B12" s="1297"/>
      <c r="C12" s="1298"/>
      <c r="D12" s="433" t="s">
        <v>842</v>
      </c>
      <c r="E12" s="432" t="s">
        <v>843</v>
      </c>
    </row>
    <row r="13" spans="1:5" ht="16.5" customHeight="1">
      <c r="A13" s="1283"/>
      <c r="B13" s="1297"/>
      <c r="C13" s="1298"/>
      <c r="D13" s="433" t="s">
        <v>844</v>
      </c>
      <c r="E13" s="432" t="s">
        <v>845</v>
      </c>
    </row>
    <row r="14" spans="1:5" ht="16.5" customHeight="1">
      <c r="A14" s="1283"/>
      <c r="B14" s="1297"/>
      <c r="C14" s="1298"/>
      <c r="D14" s="433" t="s">
        <v>846</v>
      </c>
      <c r="E14" s="432" t="s">
        <v>837</v>
      </c>
    </row>
    <row r="15" spans="1:5" ht="16.5" customHeight="1">
      <c r="A15" s="1283"/>
      <c r="B15" s="1297"/>
      <c r="C15" s="1298"/>
      <c r="D15" s="433" t="s">
        <v>847</v>
      </c>
      <c r="E15" s="432" t="s">
        <v>848</v>
      </c>
    </row>
    <row r="16" spans="1:5" ht="16.5" customHeight="1">
      <c r="A16" s="1283"/>
      <c r="B16" s="1286"/>
      <c r="C16" s="1288"/>
      <c r="D16" s="433" t="s">
        <v>849</v>
      </c>
      <c r="E16" s="432" t="s">
        <v>850</v>
      </c>
    </row>
    <row r="17" spans="1:5" ht="16.5" customHeight="1">
      <c r="A17" s="1283"/>
      <c r="B17" s="407" t="s">
        <v>7</v>
      </c>
      <c r="C17" s="125" t="s">
        <v>702</v>
      </c>
      <c r="D17" s="419"/>
      <c r="E17" s="420"/>
    </row>
    <row r="18" spans="1:5" ht="16.5" customHeight="1">
      <c r="A18" s="1283"/>
      <c r="B18" s="627" t="s">
        <v>8</v>
      </c>
      <c r="C18" s="1287" t="s">
        <v>703</v>
      </c>
      <c r="D18" s="433" t="s">
        <v>838</v>
      </c>
      <c r="E18" s="432" t="s">
        <v>839</v>
      </c>
    </row>
    <row r="19" spans="1:5" ht="16.5" customHeight="1">
      <c r="A19" s="1283"/>
      <c r="B19" s="1297"/>
      <c r="C19" s="1298"/>
      <c r="D19" s="433" t="s">
        <v>844</v>
      </c>
      <c r="E19" s="432" t="s">
        <v>845</v>
      </c>
    </row>
    <row r="20" spans="1:5" ht="16.5" customHeight="1">
      <c r="A20" s="1283"/>
      <c r="B20" s="1297"/>
      <c r="C20" s="1298"/>
      <c r="D20" s="433" t="s">
        <v>847</v>
      </c>
      <c r="E20" s="432" t="s">
        <v>848</v>
      </c>
    </row>
    <row r="21" spans="1:5" ht="16.5" customHeight="1">
      <c r="A21" s="1283"/>
      <c r="B21" s="1297"/>
      <c r="C21" s="1298"/>
      <c r="D21" s="433" t="s">
        <v>851</v>
      </c>
      <c r="E21" s="432" t="s">
        <v>852</v>
      </c>
    </row>
    <row r="22" spans="1:5" ht="16.5" customHeight="1">
      <c r="A22" s="1283"/>
      <c r="B22" s="1286"/>
      <c r="C22" s="1288"/>
      <c r="D22" s="433" t="s">
        <v>849</v>
      </c>
      <c r="E22" s="432" t="s">
        <v>850</v>
      </c>
    </row>
    <row r="23" spans="1:5" ht="16.5" customHeight="1">
      <c r="A23" s="1283"/>
      <c r="B23" s="407" t="s">
        <v>9</v>
      </c>
      <c r="C23" s="125" t="s">
        <v>702</v>
      </c>
      <c r="D23" s="419"/>
      <c r="E23" s="420"/>
    </row>
    <row r="24" spans="1:5" ht="16.5" customHeight="1">
      <c r="A24" s="1283"/>
      <c r="B24" s="627" t="s">
        <v>10</v>
      </c>
      <c r="C24" s="1287" t="s">
        <v>703</v>
      </c>
      <c r="D24" s="433" t="s">
        <v>853</v>
      </c>
      <c r="E24" s="432" t="s">
        <v>833</v>
      </c>
    </row>
    <row r="25" spans="1:5" ht="16.5" customHeight="1">
      <c r="A25" s="1283"/>
      <c r="B25" s="857"/>
      <c r="C25" s="1300"/>
      <c r="D25" s="433" t="s">
        <v>854</v>
      </c>
      <c r="E25" s="432" t="s">
        <v>855</v>
      </c>
    </row>
    <row r="26" spans="1:5" ht="16.5" customHeight="1">
      <c r="A26" s="1283"/>
      <c r="B26" s="857"/>
      <c r="C26" s="1300"/>
      <c r="D26" s="262" t="s">
        <v>892</v>
      </c>
      <c r="E26" s="448"/>
    </row>
    <row r="27" spans="1:5" ht="16.5" customHeight="1">
      <c r="A27" s="1283"/>
      <c r="B27" s="857"/>
      <c r="C27" s="1300"/>
      <c r="D27" s="262" t="s">
        <v>893</v>
      </c>
      <c r="E27" s="432" t="s">
        <v>837</v>
      </c>
    </row>
    <row r="28" spans="1:5" ht="16.5" customHeight="1">
      <c r="A28" s="1283"/>
      <c r="B28" s="628"/>
      <c r="C28" s="1296"/>
      <c r="D28" s="262" t="s">
        <v>894</v>
      </c>
      <c r="E28" s="432" t="s">
        <v>852</v>
      </c>
    </row>
    <row r="29" spans="1:5" ht="16.5" customHeight="1">
      <c r="A29" s="1283"/>
      <c r="B29" s="67" t="s">
        <v>11</v>
      </c>
      <c r="C29" s="125" t="s">
        <v>702</v>
      </c>
      <c r="D29" s="69"/>
      <c r="E29" s="70"/>
    </row>
    <row r="30" spans="1:5" ht="16.5" customHeight="1" thickBot="1">
      <c r="A30" s="1284"/>
      <c r="B30" s="64" t="s">
        <v>12</v>
      </c>
      <c r="C30" s="125" t="s">
        <v>702</v>
      </c>
      <c r="D30" s="193"/>
      <c r="E30" s="194"/>
    </row>
    <row r="31" spans="1:5" ht="21" customHeight="1">
      <c r="A31" s="676" t="s">
        <v>13</v>
      </c>
      <c r="B31" s="677"/>
      <c r="C31" s="677"/>
      <c r="D31" s="677"/>
      <c r="E31" s="1285"/>
    </row>
    <row r="32" spans="1:5" ht="16.5" customHeight="1">
      <c r="A32" s="1294"/>
      <c r="B32" s="407" t="s">
        <v>237</v>
      </c>
      <c r="C32" s="125" t="s">
        <v>702</v>
      </c>
      <c r="D32" s="419"/>
      <c r="E32" s="420"/>
    </row>
    <row r="33" spans="1:5" ht="16.5" customHeight="1">
      <c r="A33" s="1294"/>
      <c r="B33" s="407" t="s">
        <v>14</v>
      </c>
      <c r="C33" s="125" t="s">
        <v>702</v>
      </c>
      <c r="D33" s="419"/>
      <c r="E33" s="420"/>
    </row>
    <row r="34" spans="1:6" ht="16.5" customHeight="1">
      <c r="A34" s="1294"/>
      <c r="B34" s="407" t="s">
        <v>503</v>
      </c>
      <c r="C34" s="125" t="s">
        <v>702</v>
      </c>
      <c r="D34" s="419"/>
      <c r="E34" s="420"/>
      <c r="F34" s="80"/>
    </row>
    <row r="35" spans="1:6" ht="36.75" customHeight="1">
      <c r="A35" s="1294"/>
      <c r="B35" s="407" t="s">
        <v>15</v>
      </c>
      <c r="C35" s="125" t="s">
        <v>703</v>
      </c>
      <c r="D35" s="431" t="s">
        <v>856</v>
      </c>
      <c r="E35" s="432" t="s">
        <v>857</v>
      </c>
      <c r="F35" s="80"/>
    </row>
    <row r="36" spans="1:5" ht="16.5" customHeight="1">
      <c r="A36" s="1294"/>
      <c r="B36" s="627" t="s">
        <v>61</v>
      </c>
      <c r="C36" s="1287" t="s">
        <v>703</v>
      </c>
      <c r="D36" s="433" t="s">
        <v>858</v>
      </c>
      <c r="E36" s="432" t="s">
        <v>859</v>
      </c>
    </row>
    <row r="37" spans="1:5" ht="16.5" customHeight="1">
      <c r="A37" s="1294"/>
      <c r="B37" s="1286"/>
      <c r="C37" s="1296"/>
      <c r="D37" s="433" t="s">
        <v>860</v>
      </c>
      <c r="E37" s="432" t="s">
        <v>843</v>
      </c>
    </row>
    <row r="38" spans="1:5" ht="33" customHeight="1">
      <c r="A38" s="1294"/>
      <c r="B38" s="627" t="s">
        <v>16</v>
      </c>
      <c r="C38" s="1287" t="s">
        <v>703</v>
      </c>
      <c r="D38" s="431" t="s">
        <v>856</v>
      </c>
      <c r="E38" s="432" t="s">
        <v>857</v>
      </c>
    </row>
    <row r="39" spans="1:5" ht="16.5" customHeight="1">
      <c r="A39" s="1294"/>
      <c r="B39" s="1286"/>
      <c r="C39" s="1296"/>
      <c r="D39" s="433" t="s">
        <v>861</v>
      </c>
      <c r="E39" s="432" t="s">
        <v>841</v>
      </c>
    </row>
    <row r="40" spans="1:6" ht="16.5" customHeight="1">
      <c r="A40" s="1294"/>
      <c r="B40" s="407" t="s">
        <v>17</v>
      </c>
      <c r="C40" s="125" t="s">
        <v>702</v>
      </c>
      <c r="D40" s="419"/>
      <c r="E40" s="420"/>
      <c r="F40" s="80"/>
    </row>
    <row r="41" spans="1:9" ht="16.5" customHeight="1">
      <c r="A41" s="1294"/>
      <c r="B41" s="406" t="s">
        <v>66</v>
      </c>
      <c r="C41" s="125" t="s">
        <v>702</v>
      </c>
      <c r="D41" s="419"/>
      <c r="E41" s="420"/>
      <c r="F41" s="263"/>
      <c r="G41" s="3"/>
      <c r="H41" s="3"/>
      <c r="I41" s="3"/>
    </row>
    <row r="42" spans="1:11" ht="16.5" customHeight="1" thickBot="1">
      <c r="A42" s="1295"/>
      <c r="B42" s="434" t="s">
        <v>238</v>
      </c>
      <c r="C42" s="264" t="s">
        <v>702</v>
      </c>
      <c r="D42" s="435"/>
      <c r="E42" s="436"/>
      <c r="F42" s="3"/>
      <c r="G42" s="3"/>
      <c r="H42" s="3"/>
      <c r="I42" s="3"/>
      <c r="J42" s="3"/>
      <c r="K42" s="3"/>
    </row>
    <row r="43" spans="1:5" ht="21" customHeight="1" thickBot="1">
      <c r="A43" s="1133" t="s">
        <v>64</v>
      </c>
      <c r="B43" s="1135"/>
      <c r="C43" s="265" t="s">
        <v>703</v>
      </c>
      <c r="D43" s="437" t="s">
        <v>838</v>
      </c>
      <c r="E43" s="438" t="s">
        <v>843</v>
      </c>
    </row>
    <row r="44" spans="1:5" ht="21" customHeight="1">
      <c r="A44" s="676" t="s">
        <v>18</v>
      </c>
      <c r="B44" s="677"/>
      <c r="C44" s="677"/>
      <c r="D44" s="677"/>
      <c r="E44" s="1285"/>
    </row>
    <row r="45" spans="1:5" ht="16.5" customHeight="1">
      <c r="A45" s="1283"/>
      <c r="B45" s="407" t="s">
        <v>19</v>
      </c>
      <c r="C45" s="125" t="s">
        <v>702</v>
      </c>
      <c r="D45" s="419"/>
      <c r="E45" s="420"/>
    </row>
    <row r="46" spans="1:5" ht="16.5" customHeight="1">
      <c r="A46" s="1283"/>
      <c r="B46" s="407" t="s">
        <v>20</v>
      </c>
      <c r="C46" s="125" t="s">
        <v>702</v>
      </c>
      <c r="D46" s="419"/>
      <c r="E46" s="420"/>
    </row>
    <row r="47" spans="1:5" ht="16.5" customHeight="1">
      <c r="A47" s="1283"/>
      <c r="B47" s="407" t="s">
        <v>21</v>
      </c>
      <c r="C47" s="125" t="s">
        <v>702</v>
      </c>
      <c r="D47" s="419"/>
      <c r="E47" s="420"/>
    </row>
    <row r="48" spans="1:5" ht="16.5" customHeight="1">
      <c r="A48" s="1283"/>
      <c r="B48" s="407" t="s">
        <v>22</v>
      </c>
      <c r="C48" s="125" t="s">
        <v>702</v>
      </c>
      <c r="D48" s="419"/>
      <c r="E48" s="420"/>
    </row>
    <row r="49" spans="1:5" ht="16.5" customHeight="1">
      <c r="A49" s="1283"/>
      <c r="B49" s="407" t="s">
        <v>23</v>
      </c>
      <c r="C49" s="125" t="s">
        <v>702</v>
      </c>
      <c r="D49" s="419"/>
      <c r="E49" s="420"/>
    </row>
    <row r="50" spans="1:5" ht="16.5" customHeight="1">
      <c r="A50" s="1283"/>
      <c r="B50" s="627" t="s">
        <v>24</v>
      </c>
      <c r="C50" s="1287" t="s">
        <v>703</v>
      </c>
      <c r="D50" s="433" t="s">
        <v>838</v>
      </c>
      <c r="E50" s="432" t="s">
        <v>839</v>
      </c>
    </row>
    <row r="51" spans="1:5" ht="16.5" customHeight="1">
      <c r="A51" s="1283"/>
      <c r="B51" s="1297"/>
      <c r="C51" s="1298"/>
      <c r="D51" s="433" t="s">
        <v>844</v>
      </c>
      <c r="E51" s="432" t="s">
        <v>845</v>
      </c>
    </row>
    <row r="52" spans="1:5" ht="16.5" customHeight="1">
      <c r="A52" s="1283"/>
      <c r="B52" s="1297"/>
      <c r="C52" s="1298"/>
      <c r="D52" s="433" t="s">
        <v>847</v>
      </c>
      <c r="E52" s="432" t="s">
        <v>848</v>
      </c>
    </row>
    <row r="53" spans="1:5" ht="16.5" customHeight="1">
      <c r="A53" s="1283"/>
      <c r="B53" s="1297"/>
      <c r="C53" s="1298"/>
      <c r="D53" s="433" t="s">
        <v>851</v>
      </c>
      <c r="E53" s="432" t="s">
        <v>852</v>
      </c>
    </row>
    <row r="54" spans="1:5" ht="16.5" customHeight="1">
      <c r="A54" s="1283"/>
      <c r="B54" s="1286"/>
      <c r="C54" s="1288"/>
      <c r="D54" s="433" t="s">
        <v>849</v>
      </c>
      <c r="E54" s="432" t="s">
        <v>850</v>
      </c>
    </row>
    <row r="55" spans="1:9" ht="16.5" customHeight="1">
      <c r="A55" s="1283"/>
      <c r="B55" s="407" t="s">
        <v>25</v>
      </c>
      <c r="C55" s="125" t="s">
        <v>702</v>
      </c>
      <c r="D55" s="419"/>
      <c r="E55" s="420"/>
      <c r="G55" s="257"/>
      <c r="H55" s="257"/>
      <c r="I55" s="257"/>
    </row>
    <row r="56" spans="1:5" ht="16.5" customHeight="1">
      <c r="A56" s="1283"/>
      <c r="B56" s="1301" t="s">
        <v>423</v>
      </c>
      <c r="C56" s="1287" t="s">
        <v>703</v>
      </c>
      <c r="D56" s="433" t="s">
        <v>853</v>
      </c>
      <c r="E56" s="432" t="s">
        <v>833</v>
      </c>
    </row>
    <row r="57" spans="1:5" ht="16.5" customHeight="1">
      <c r="A57" s="1283"/>
      <c r="B57" s="1302"/>
      <c r="C57" s="1300"/>
      <c r="D57" s="433" t="s">
        <v>854</v>
      </c>
      <c r="E57" s="432" t="s">
        <v>855</v>
      </c>
    </row>
    <row r="58" spans="1:5" ht="16.5" customHeight="1">
      <c r="A58" s="1283"/>
      <c r="B58" s="1302"/>
      <c r="C58" s="1300"/>
      <c r="D58" s="262" t="s">
        <v>892</v>
      </c>
      <c r="E58" s="448" t="s">
        <v>895</v>
      </c>
    </row>
    <row r="59" spans="1:5" ht="16.5" customHeight="1">
      <c r="A59" s="1283"/>
      <c r="B59" s="1302"/>
      <c r="C59" s="1300"/>
      <c r="D59" s="262" t="s">
        <v>893</v>
      </c>
      <c r="E59" s="432" t="s">
        <v>837</v>
      </c>
    </row>
    <row r="60" spans="1:5" ht="16.5" customHeight="1">
      <c r="A60" s="1283"/>
      <c r="B60" s="1303"/>
      <c r="C60" s="1296"/>
      <c r="D60" s="262" t="s">
        <v>894</v>
      </c>
      <c r="E60" s="432" t="s">
        <v>852</v>
      </c>
    </row>
    <row r="61" spans="1:5" ht="16.5" customHeight="1">
      <c r="A61" s="1283"/>
      <c r="B61" s="297" t="s">
        <v>26</v>
      </c>
      <c r="C61" s="125" t="s">
        <v>702</v>
      </c>
      <c r="D61" s="69"/>
      <c r="E61" s="70"/>
    </row>
    <row r="62" spans="1:5" ht="16.5" customHeight="1" thickBot="1">
      <c r="A62" s="1283"/>
      <c r="B62" s="67" t="s">
        <v>582</v>
      </c>
      <c r="C62" s="125" t="s">
        <v>702</v>
      </c>
      <c r="D62" s="69"/>
      <c r="E62" s="70"/>
    </row>
    <row r="63" spans="1:5" ht="21" customHeight="1">
      <c r="A63" s="676" t="s">
        <v>27</v>
      </c>
      <c r="B63" s="677"/>
      <c r="C63" s="677"/>
      <c r="D63" s="677"/>
      <c r="E63" s="1285"/>
    </row>
    <row r="64" spans="1:5" ht="36" customHeight="1">
      <c r="A64" s="1283"/>
      <c r="B64" s="407" t="s">
        <v>28</v>
      </c>
      <c r="C64" s="125" t="s">
        <v>703</v>
      </c>
      <c r="D64" s="431" t="s">
        <v>856</v>
      </c>
      <c r="E64" s="432" t="s">
        <v>857</v>
      </c>
    </row>
    <row r="65" spans="1:11" ht="16.5" customHeight="1">
      <c r="A65" s="1283"/>
      <c r="B65" s="627" t="s">
        <v>29</v>
      </c>
      <c r="C65" s="1287" t="s">
        <v>703</v>
      </c>
      <c r="D65" s="433" t="s">
        <v>858</v>
      </c>
      <c r="E65" s="432" t="s">
        <v>859</v>
      </c>
      <c r="H65" s="79"/>
      <c r="I65" s="79"/>
      <c r="J65" s="79"/>
      <c r="K65" s="79"/>
    </row>
    <row r="66" spans="1:11" ht="16.5" customHeight="1">
      <c r="A66" s="1283"/>
      <c r="B66" s="1286"/>
      <c r="C66" s="1288"/>
      <c r="D66" s="433" t="s">
        <v>860</v>
      </c>
      <c r="E66" s="432" t="s">
        <v>843</v>
      </c>
      <c r="H66" s="79"/>
      <c r="I66" s="79"/>
      <c r="J66" s="79"/>
      <c r="K66" s="79"/>
    </row>
    <row r="67" spans="1:5" ht="36" customHeight="1" thickBot="1">
      <c r="A67" s="1284"/>
      <c r="B67" s="737" t="s">
        <v>30</v>
      </c>
      <c r="C67" s="1287" t="s">
        <v>703</v>
      </c>
      <c r="D67" s="431" t="s">
        <v>856</v>
      </c>
      <c r="E67" s="432" t="s">
        <v>857</v>
      </c>
    </row>
    <row r="68" spans="1:5" ht="16.5" customHeight="1" thickBot="1">
      <c r="A68" s="439"/>
      <c r="B68" s="1289"/>
      <c r="C68" s="1299"/>
      <c r="D68" s="433" t="s">
        <v>861</v>
      </c>
      <c r="E68" s="432" t="s">
        <v>841</v>
      </c>
    </row>
    <row r="69" spans="1:5" ht="21" customHeight="1" thickBot="1">
      <c r="A69" s="1133" t="s">
        <v>65</v>
      </c>
      <c r="B69" s="1135"/>
      <c r="C69" s="265" t="s">
        <v>703</v>
      </c>
      <c r="D69" s="437" t="s">
        <v>918</v>
      </c>
      <c r="E69" s="438" t="s">
        <v>843</v>
      </c>
    </row>
    <row r="70" spans="1:5" ht="21" customHeight="1">
      <c r="A70" s="676" t="s">
        <v>31</v>
      </c>
      <c r="B70" s="677"/>
      <c r="C70" s="677"/>
      <c r="D70" s="677"/>
      <c r="E70" s="1285"/>
    </row>
    <row r="71" spans="1:5" ht="16.5" customHeight="1">
      <c r="A71" s="1283"/>
      <c r="B71" s="627" t="s">
        <v>32</v>
      </c>
      <c r="C71" s="1287" t="s">
        <v>703</v>
      </c>
      <c r="D71" s="433" t="s">
        <v>838</v>
      </c>
      <c r="E71" s="432" t="s">
        <v>839</v>
      </c>
    </row>
    <row r="72" spans="1:5" ht="16.5" customHeight="1">
      <c r="A72" s="1283"/>
      <c r="B72" s="1297"/>
      <c r="C72" s="1298"/>
      <c r="D72" s="433" t="s">
        <v>844</v>
      </c>
      <c r="E72" s="432" t="s">
        <v>845</v>
      </c>
    </row>
    <row r="73" spans="1:5" ht="16.5" customHeight="1">
      <c r="A73" s="1283"/>
      <c r="B73" s="1286"/>
      <c r="C73" s="1288"/>
      <c r="D73" s="433" t="s">
        <v>849</v>
      </c>
      <c r="E73" s="432" t="s">
        <v>850</v>
      </c>
    </row>
    <row r="74" spans="1:5" ht="16.5" customHeight="1">
      <c r="A74" s="1283"/>
      <c r="B74" s="67" t="s">
        <v>33</v>
      </c>
      <c r="C74" s="125" t="s">
        <v>702</v>
      </c>
      <c r="D74" s="69"/>
      <c r="E74" s="70"/>
    </row>
    <row r="75" spans="1:5" ht="16.5" customHeight="1">
      <c r="A75" s="1283"/>
      <c r="B75" s="296" t="s">
        <v>34</v>
      </c>
      <c r="C75" s="264" t="s">
        <v>702</v>
      </c>
      <c r="D75" s="298"/>
      <c r="E75" s="299"/>
    </row>
    <row r="76" spans="1:5" ht="16.5" customHeight="1" thickBot="1">
      <c r="A76" s="1284"/>
      <c r="B76" s="300" t="s">
        <v>583</v>
      </c>
      <c r="C76" s="266" t="s">
        <v>702</v>
      </c>
      <c r="D76" s="193"/>
      <c r="E76" s="194"/>
    </row>
  </sheetData>
  <sheetProtection/>
  <mergeCells count="36">
    <mergeCell ref="C67:C68"/>
    <mergeCell ref="B71:B73"/>
    <mergeCell ref="C71:C73"/>
    <mergeCell ref="B24:B28"/>
    <mergeCell ref="C24:C28"/>
    <mergeCell ref="B56:B60"/>
    <mergeCell ref="C56:C60"/>
    <mergeCell ref="B38:B39"/>
    <mergeCell ref="C36:C37"/>
    <mergeCell ref="C38:C39"/>
    <mergeCell ref="B50:B54"/>
    <mergeCell ref="C50:C54"/>
    <mergeCell ref="C10:C16"/>
    <mergeCell ref="B18:B22"/>
    <mergeCell ref="C18:C22"/>
    <mergeCell ref="B36:B37"/>
    <mergeCell ref="A43:B43"/>
    <mergeCell ref="A2:C2"/>
    <mergeCell ref="A1:E1"/>
    <mergeCell ref="A3:E3"/>
    <mergeCell ref="A31:E31"/>
    <mergeCell ref="A4:A30"/>
    <mergeCell ref="A32:A42"/>
    <mergeCell ref="B4:B5"/>
    <mergeCell ref="C4:C5"/>
    <mergeCell ref="B10:B16"/>
    <mergeCell ref="A71:A76"/>
    <mergeCell ref="A44:E44"/>
    <mergeCell ref="A63:E63"/>
    <mergeCell ref="A69:B69"/>
    <mergeCell ref="A70:E70"/>
    <mergeCell ref="A45:A62"/>
    <mergeCell ref="A64:A67"/>
    <mergeCell ref="B65:B66"/>
    <mergeCell ref="C65:C66"/>
    <mergeCell ref="B67:B68"/>
  </mergeCells>
  <dataValidations count="1">
    <dataValidation type="list" allowBlank="1" showInputMessage="1" showErrorMessage="1" sqref="C40:C43 C69 C55:C56 C23:C24 C6:C10 C4 C17:C18 C71 C38 C32:C36 C29:C30 C45:C50 C67 C64:C65 C74:C76 C61:C62">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C25">
      <selection activeCell="F4" sqref="F4:H11"/>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s="77" customFormat="1" ht="21" customHeight="1" thickBot="1">
      <c r="B1" s="1304" t="s">
        <v>536</v>
      </c>
      <c r="C1" s="1304"/>
      <c r="D1" s="1304"/>
      <c r="E1" s="1304"/>
      <c r="F1" s="1304"/>
      <c r="G1" s="1304"/>
      <c r="H1" s="1304"/>
    </row>
    <row r="2" spans="2:8" ht="21" customHeight="1">
      <c r="B2" s="1305"/>
      <c r="C2" s="1306"/>
      <c r="D2" s="902" t="s">
        <v>504</v>
      </c>
      <c r="E2" s="677"/>
      <c r="F2" s="678"/>
      <c r="G2" s="1309" t="s">
        <v>537</v>
      </c>
      <c r="H2" s="1310"/>
    </row>
    <row r="3" spans="2:8" ht="21" customHeight="1" thickBot="1">
      <c r="B3" s="1307"/>
      <c r="C3" s="1308"/>
      <c r="D3" s="267"/>
      <c r="E3" s="268"/>
      <c r="F3" s="269" t="s">
        <v>667</v>
      </c>
      <c r="G3" s="1311"/>
      <c r="H3" s="1312"/>
    </row>
    <row r="4" spans="2:8" ht="21" customHeight="1">
      <c r="B4" s="1313" t="s">
        <v>505</v>
      </c>
      <c r="C4" s="270" t="s">
        <v>506</v>
      </c>
      <c r="D4" s="1315" t="s">
        <v>703</v>
      </c>
      <c r="E4" s="1316"/>
      <c r="F4" s="440" t="s">
        <v>877</v>
      </c>
      <c r="G4" s="1317"/>
      <c r="H4" s="1318"/>
    </row>
    <row r="5" spans="2:8" ht="21" customHeight="1">
      <c r="B5" s="1313"/>
      <c r="C5" s="271" t="s">
        <v>507</v>
      </c>
      <c r="D5" s="1319" t="s">
        <v>703</v>
      </c>
      <c r="E5" s="1320"/>
      <c r="F5" s="441" t="s">
        <v>877</v>
      </c>
      <c r="G5" s="1321"/>
      <c r="H5" s="1322"/>
    </row>
    <row r="6" spans="2:8" ht="21" customHeight="1">
      <c r="B6" s="1313"/>
      <c r="C6" s="271" t="s">
        <v>508</v>
      </c>
      <c r="D6" s="1319" t="s">
        <v>703</v>
      </c>
      <c r="E6" s="1320"/>
      <c r="F6" s="441" t="s">
        <v>884</v>
      </c>
      <c r="G6" s="1321" t="s">
        <v>885</v>
      </c>
      <c r="H6" s="1322"/>
    </row>
    <row r="7" spans="2:8" ht="21" customHeight="1">
      <c r="B7" s="1313"/>
      <c r="C7" s="271" t="s">
        <v>509</v>
      </c>
      <c r="D7" s="1319" t="s">
        <v>703</v>
      </c>
      <c r="E7" s="1320"/>
      <c r="F7" s="441" t="s">
        <v>877</v>
      </c>
      <c r="G7" s="1323"/>
      <c r="H7" s="1322"/>
    </row>
    <row r="8" spans="2:8" ht="21" customHeight="1">
      <c r="B8" s="1313"/>
      <c r="C8" s="271" t="s">
        <v>510</v>
      </c>
      <c r="D8" s="1319" t="s">
        <v>703</v>
      </c>
      <c r="E8" s="1320"/>
      <c r="F8" s="441" t="s">
        <v>877</v>
      </c>
      <c r="G8" s="1323"/>
      <c r="H8" s="1322"/>
    </row>
    <row r="9" spans="2:8" ht="21" customHeight="1">
      <c r="B9" s="1313"/>
      <c r="C9" s="271" t="s">
        <v>511</v>
      </c>
      <c r="D9" s="1319" t="s">
        <v>703</v>
      </c>
      <c r="E9" s="1320"/>
      <c r="F9" s="441" t="s">
        <v>877</v>
      </c>
      <c r="G9" s="1321"/>
      <c r="H9" s="1322"/>
    </row>
    <row r="10" spans="2:8" ht="21" customHeight="1">
      <c r="B10" s="1313"/>
      <c r="C10" s="271" t="s">
        <v>512</v>
      </c>
      <c r="D10" s="1319" t="s">
        <v>703</v>
      </c>
      <c r="E10" s="1320"/>
      <c r="F10" s="441" t="s">
        <v>877</v>
      </c>
      <c r="G10" s="1321"/>
      <c r="H10" s="1322"/>
    </row>
    <row r="11" spans="2:8" ht="21" customHeight="1" thickBot="1">
      <c r="B11" s="1314"/>
      <c r="C11" s="272" t="s">
        <v>513</v>
      </c>
      <c r="D11" s="1324" t="s">
        <v>703</v>
      </c>
      <c r="E11" s="1325"/>
      <c r="F11" s="443" t="s">
        <v>886</v>
      </c>
      <c r="G11" s="1326" t="s">
        <v>887</v>
      </c>
      <c r="H11" s="1327"/>
    </row>
    <row r="12" spans="2:8" ht="21" customHeight="1">
      <c r="B12" s="1313" t="s">
        <v>514</v>
      </c>
      <c r="C12" s="270" t="s">
        <v>515</v>
      </c>
      <c r="D12" s="1315" t="s">
        <v>703</v>
      </c>
      <c r="E12" s="1316"/>
      <c r="F12" s="440" t="s">
        <v>873</v>
      </c>
      <c r="G12" s="1328" t="s">
        <v>874</v>
      </c>
      <c r="H12" s="1318"/>
    </row>
    <row r="13" spans="2:8" ht="21" customHeight="1">
      <c r="B13" s="1313"/>
      <c r="C13" s="271" t="s">
        <v>516</v>
      </c>
      <c r="D13" s="1319" t="s">
        <v>703</v>
      </c>
      <c r="E13" s="1320"/>
      <c r="F13" s="441" t="s">
        <v>869</v>
      </c>
      <c r="G13" s="1321" t="s">
        <v>875</v>
      </c>
      <c r="H13" s="1322"/>
    </row>
    <row r="14" spans="2:8" ht="21" customHeight="1">
      <c r="B14" s="1313"/>
      <c r="C14" s="271" t="s">
        <v>517</v>
      </c>
      <c r="D14" s="1319" t="s">
        <v>703</v>
      </c>
      <c r="E14" s="1320"/>
      <c r="F14" s="441" t="s">
        <v>876</v>
      </c>
      <c r="G14" s="1321" t="s">
        <v>874</v>
      </c>
      <c r="H14" s="1322"/>
    </row>
    <row r="15" spans="2:8" ht="21" customHeight="1">
      <c r="B15" s="1313"/>
      <c r="C15" s="271" t="s">
        <v>518</v>
      </c>
      <c r="D15" s="1319" t="s">
        <v>703</v>
      </c>
      <c r="E15" s="1320"/>
      <c r="F15" s="441" t="s">
        <v>877</v>
      </c>
      <c r="G15" s="1321"/>
      <c r="H15" s="1322"/>
    </row>
    <row r="16" spans="2:8" ht="21" customHeight="1">
      <c r="B16" s="1313"/>
      <c r="C16" s="271" t="s">
        <v>519</v>
      </c>
      <c r="D16" s="1319" t="s">
        <v>702</v>
      </c>
      <c r="E16" s="1320"/>
      <c r="F16" s="441"/>
      <c r="G16" s="1321" t="s">
        <v>878</v>
      </c>
      <c r="H16" s="1322"/>
    </row>
    <row r="17" spans="2:8" ht="21" customHeight="1">
      <c r="B17" s="1313"/>
      <c r="C17" s="271" t="s">
        <v>520</v>
      </c>
      <c r="D17" s="1319" t="s">
        <v>702</v>
      </c>
      <c r="E17" s="1320"/>
      <c r="F17" s="441"/>
      <c r="G17" s="1321"/>
      <c r="H17" s="1322"/>
    </row>
    <row r="18" spans="2:8" ht="21" customHeight="1">
      <c r="B18" s="1313"/>
      <c r="C18" s="271" t="s">
        <v>521</v>
      </c>
      <c r="D18" s="1319" t="s">
        <v>703</v>
      </c>
      <c r="E18" s="1320"/>
      <c r="F18" s="441" t="s">
        <v>879</v>
      </c>
      <c r="G18" s="1321"/>
      <c r="H18" s="1322"/>
    </row>
    <row r="19" spans="2:8" ht="21" customHeight="1">
      <c r="B19" s="1313"/>
      <c r="C19" s="271" t="s">
        <v>522</v>
      </c>
      <c r="D19" s="1319" t="s">
        <v>703</v>
      </c>
      <c r="E19" s="1320"/>
      <c r="F19" s="441" t="s">
        <v>880</v>
      </c>
      <c r="G19" s="1321" t="s">
        <v>881</v>
      </c>
      <c r="H19" s="1322"/>
    </row>
    <row r="20" spans="2:8" ht="21" customHeight="1">
      <c r="B20" s="1313"/>
      <c r="C20" s="271" t="s">
        <v>523</v>
      </c>
      <c r="D20" s="1319" t="s">
        <v>703</v>
      </c>
      <c r="E20" s="1320"/>
      <c r="F20" s="441" t="s">
        <v>882</v>
      </c>
      <c r="G20" s="1321" t="s">
        <v>883</v>
      </c>
      <c r="H20" s="1322"/>
    </row>
    <row r="21" spans="2:8" ht="21" customHeight="1" thickBot="1">
      <c r="B21" s="1314"/>
      <c r="C21" s="272" t="s">
        <v>524</v>
      </c>
      <c r="D21" s="1324" t="s">
        <v>702</v>
      </c>
      <c r="E21" s="1325"/>
      <c r="F21" s="443"/>
      <c r="G21" s="1329"/>
      <c r="H21" s="1330"/>
    </row>
    <row r="22" spans="2:8" ht="24.75" customHeight="1">
      <c r="B22" s="1313" t="s">
        <v>525</v>
      </c>
      <c r="C22" s="270" t="s">
        <v>526</v>
      </c>
      <c r="D22" s="1315" t="s">
        <v>703</v>
      </c>
      <c r="E22" s="1316"/>
      <c r="F22" s="440" t="s">
        <v>867</v>
      </c>
      <c r="G22" s="1317" t="s">
        <v>868</v>
      </c>
      <c r="H22" s="1318"/>
    </row>
    <row r="23" spans="2:8" ht="24.75" customHeight="1">
      <c r="B23" s="1313"/>
      <c r="C23" s="271" t="s">
        <v>527</v>
      </c>
      <c r="D23" s="1319" t="s">
        <v>703</v>
      </c>
      <c r="E23" s="1320"/>
      <c r="F23" s="441" t="s">
        <v>869</v>
      </c>
      <c r="G23" s="1321" t="s">
        <v>870</v>
      </c>
      <c r="H23" s="1322"/>
    </row>
    <row r="24" spans="2:8" ht="24.75" customHeight="1">
      <c r="B24" s="1313"/>
      <c r="C24" s="271" t="s">
        <v>528</v>
      </c>
      <c r="D24" s="1319" t="s">
        <v>703</v>
      </c>
      <c r="E24" s="1320"/>
      <c r="F24" s="441" t="s">
        <v>869</v>
      </c>
      <c r="G24" s="1321" t="s">
        <v>870</v>
      </c>
      <c r="H24" s="1322"/>
    </row>
    <row r="25" spans="2:8" ht="24.75" customHeight="1">
      <c r="B25" s="1313"/>
      <c r="C25" s="271" t="s">
        <v>529</v>
      </c>
      <c r="D25" s="1319" t="s">
        <v>703</v>
      </c>
      <c r="E25" s="1320"/>
      <c r="F25" s="441" t="s">
        <v>869</v>
      </c>
      <c r="G25" s="1321" t="s">
        <v>871</v>
      </c>
      <c r="H25" s="1322"/>
    </row>
    <row r="26" spans="2:8" ht="24.75" customHeight="1" thickBot="1">
      <c r="B26" s="1314"/>
      <c r="C26" s="272" t="s">
        <v>530</v>
      </c>
      <c r="D26" s="1324" t="s">
        <v>703</v>
      </c>
      <c r="E26" s="1325"/>
      <c r="F26" s="443" t="s">
        <v>869</v>
      </c>
      <c r="G26" s="1329" t="s">
        <v>872</v>
      </c>
      <c r="H26" s="1330"/>
    </row>
    <row r="27" spans="2:8" ht="30" customHeight="1">
      <c r="B27" s="1313" t="s">
        <v>531</v>
      </c>
      <c r="C27" s="270" t="s">
        <v>532</v>
      </c>
      <c r="D27" s="1315" t="s">
        <v>703</v>
      </c>
      <c r="E27" s="1316"/>
      <c r="F27" s="440" t="s">
        <v>862</v>
      </c>
      <c r="G27" s="1317"/>
      <c r="H27" s="1318"/>
    </row>
    <row r="28" spans="2:8" ht="30" customHeight="1">
      <c r="B28" s="1313"/>
      <c r="C28" s="271" t="s">
        <v>533</v>
      </c>
      <c r="D28" s="1319" t="s">
        <v>703</v>
      </c>
      <c r="E28" s="1320"/>
      <c r="F28" s="441" t="s">
        <v>863</v>
      </c>
      <c r="G28" s="1321"/>
      <c r="H28" s="1322"/>
    </row>
    <row r="29" spans="2:8" ht="30" customHeight="1">
      <c r="B29" s="1313"/>
      <c r="C29" s="271" t="s">
        <v>534</v>
      </c>
      <c r="D29" s="1319" t="s">
        <v>703</v>
      </c>
      <c r="E29" s="1320"/>
      <c r="F29" s="441" t="s">
        <v>864</v>
      </c>
      <c r="G29" s="1321"/>
      <c r="H29" s="1322"/>
    </row>
    <row r="30" spans="2:8" ht="30" customHeight="1" thickBot="1">
      <c r="B30" s="1314"/>
      <c r="C30" s="272" t="s">
        <v>535</v>
      </c>
      <c r="D30" s="1324" t="s">
        <v>703</v>
      </c>
      <c r="E30" s="1325"/>
      <c r="F30" s="442" t="s">
        <v>865</v>
      </c>
      <c r="G30" s="1329" t="s">
        <v>866</v>
      </c>
      <c r="H30" s="1327"/>
    </row>
    <row r="31" spans="2:10" ht="41.25" customHeight="1">
      <c r="B31" s="1331" t="s">
        <v>646</v>
      </c>
      <c r="C31" s="1332"/>
      <c r="D31" s="1332"/>
      <c r="E31" s="1332"/>
      <c r="F31" s="1332"/>
      <c r="G31" s="1332"/>
      <c r="H31" s="1332"/>
      <c r="I31" s="273"/>
      <c r="J31" s="273"/>
    </row>
    <row r="32" spans="2:8" ht="13.5" customHeight="1">
      <c r="B32" s="1333"/>
      <c r="C32" s="1333"/>
      <c r="D32" s="1333"/>
      <c r="E32" s="1333"/>
      <c r="F32" s="1333"/>
      <c r="G32" s="1333"/>
      <c r="H32" s="1333"/>
    </row>
    <row r="34" spans="6:8" ht="13.5">
      <c r="F34" s="77"/>
      <c r="G34" s="77"/>
      <c r="H34" s="77"/>
    </row>
    <row r="54" ht="14.25" thickBot="1"/>
    <row r="55" spans="3:10" ht="13.5">
      <c r="C55" s="274"/>
      <c r="D55" s="275"/>
      <c r="E55" s="275"/>
      <c r="F55" s="275"/>
      <c r="G55" s="275"/>
      <c r="H55" s="275"/>
      <c r="I55" s="275"/>
      <c r="J55" s="276"/>
    </row>
    <row r="56" spans="3:10" ht="13.5">
      <c r="C56" s="277"/>
      <c r="D56" s="84"/>
      <c r="E56" s="84"/>
      <c r="F56" s="84"/>
      <c r="G56" s="84"/>
      <c r="H56" s="84"/>
      <c r="I56" s="84"/>
      <c r="J56" s="278"/>
    </row>
    <row r="57" spans="3:10" ht="13.5">
      <c r="C57" s="277"/>
      <c r="D57" s="84"/>
      <c r="E57" s="84"/>
      <c r="F57" s="84"/>
      <c r="G57" s="84"/>
      <c r="H57" s="84"/>
      <c r="I57" s="84"/>
      <c r="J57" s="278"/>
    </row>
    <row r="58" spans="3:10" ht="13.5">
      <c r="C58" s="277"/>
      <c r="D58" s="84"/>
      <c r="E58" s="84"/>
      <c r="F58" s="84"/>
      <c r="G58" s="84"/>
      <c r="H58" s="84"/>
      <c r="I58" s="84"/>
      <c r="J58" s="278"/>
    </row>
    <row r="59" spans="3:10" ht="13.5">
      <c r="C59" s="277"/>
      <c r="D59" s="84"/>
      <c r="E59" s="84"/>
      <c r="F59" s="84"/>
      <c r="G59" s="84"/>
      <c r="H59" s="84"/>
      <c r="I59" s="84"/>
      <c r="J59" s="278"/>
    </row>
    <row r="60" spans="3:10" ht="13.5">
      <c r="C60" s="277"/>
      <c r="D60" s="84"/>
      <c r="E60" s="84"/>
      <c r="F60" s="84"/>
      <c r="G60" s="84"/>
      <c r="H60" s="84"/>
      <c r="I60" s="84"/>
      <c r="J60" s="278"/>
    </row>
    <row r="61" spans="3:10" ht="13.5">
      <c r="C61" s="277"/>
      <c r="D61" s="84"/>
      <c r="E61" s="84"/>
      <c r="F61" s="84"/>
      <c r="G61" s="84"/>
      <c r="H61" s="84"/>
      <c r="I61" s="84"/>
      <c r="J61" s="278"/>
    </row>
    <row r="62" spans="3:10" ht="13.5">
      <c r="C62" s="277"/>
      <c r="D62" s="84"/>
      <c r="E62" s="84"/>
      <c r="F62" s="84"/>
      <c r="G62" s="84"/>
      <c r="H62" s="84"/>
      <c r="I62" s="84"/>
      <c r="J62" s="278"/>
    </row>
    <row r="63" spans="3:10" ht="13.5">
      <c r="C63" s="277"/>
      <c r="D63" s="84"/>
      <c r="E63" s="84"/>
      <c r="F63" s="84"/>
      <c r="G63" s="84"/>
      <c r="H63" s="84"/>
      <c r="I63" s="84"/>
      <c r="J63" s="278"/>
    </row>
    <row r="64" spans="3:10" ht="13.5">
      <c r="C64" s="277"/>
      <c r="D64" s="84"/>
      <c r="E64" s="84"/>
      <c r="F64" s="84"/>
      <c r="G64" s="84"/>
      <c r="H64" s="84"/>
      <c r="I64" s="84"/>
      <c r="J64" s="278"/>
    </row>
    <row r="65" spans="3:10" ht="13.5">
      <c r="C65" s="277"/>
      <c r="D65" s="84"/>
      <c r="E65" s="84"/>
      <c r="F65" s="84"/>
      <c r="G65" s="84"/>
      <c r="H65" s="84"/>
      <c r="I65" s="84"/>
      <c r="J65" s="278"/>
    </row>
    <row r="66" spans="3:10" ht="14.25" thickBot="1">
      <c r="C66" s="279"/>
      <c r="D66" s="280"/>
      <c r="E66" s="280"/>
      <c r="F66" s="280"/>
      <c r="G66" s="280"/>
      <c r="H66" s="280"/>
      <c r="I66" s="280"/>
      <c r="J66" s="281"/>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workbookViewId="0" topLeftCell="A1">
      <selection activeCell="F33" sqref="F33:F36"/>
    </sheetView>
  </sheetViews>
  <sheetFormatPr defaultColWidth="9.00390625" defaultRowHeight="13.5"/>
  <cols>
    <col min="1" max="1" width="2.75390625" style="15" customWidth="1"/>
    <col min="2" max="4" width="6.125" style="15" customWidth="1"/>
    <col min="5" max="5" width="9.125" style="15" customWidth="1"/>
    <col min="6" max="6" width="11.125" style="15" customWidth="1"/>
    <col min="7" max="11" width="9.50390625" style="15" customWidth="1"/>
    <col min="12" max="12" width="7.625" style="15" customWidth="1"/>
    <col min="13" max="13" width="8.625" style="15" customWidth="1"/>
    <col min="14" max="14" width="3.375" style="23" customWidth="1"/>
    <col min="15" max="17" width="13.00390625" style="16" hidden="1" customWidth="1"/>
    <col min="18" max="24" width="9.00390625" style="16" customWidth="1"/>
    <col min="25" max="25" width="13.50390625" style="16" customWidth="1"/>
    <col min="26" max="16384" width="9.00390625" style="16" customWidth="1"/>
  </cols>
  <sheetData>
    <row r="1" spans="1:25" s="28" customFormat="1" ht="24.75" customHeight="1">
      <c r="A1" s="23"/>
      <c r="B1" s="1334" t="s">
        <v>569</v>
      </c>
      <c r="C1" s="1335"/>
      <c r="D1" s="1335"/>
      <c r="E1" s="1335"/>
      <c r="F1" s="1335"/>
      <c r="G1" s="1335"/>
      <c r="H1" s="1335"/>
      <c r="I1" s="1335"/>
      <c r="J1" s="1335"/>
      <c r="K1" s="1335"/>
      <c r="L1" s="1335"/>
      <c r="M1" s="1335"/>
      <c r="N1" s="303"/>
      <c r="O1" s="304"/>
      <c r="P1" s="304"/>
      <c r="Q1" s="24"/>
      <c r="R1" s="24"/>
      <c r="S1" s="24"/>
      <c r="T1" s="24"/>
      <c r="U1" s="24"/>
      <c r="V1" s="24"/>
      <c r="W1" s="24"/>
      <c r="X1" s="24"/>
      <c r="Y1" s="24"/>
    </row>
    <row r="2" spans="1:25" s="28" customFormat="1" ht="24.75" customHeight="1" thickBot="1">
      <c r="A2" s="23"/>
      <c r="B2" s="1335"/>
      <c r="C2" s="1335"/>
      <c r="D2" s="1335"/>
      <c r="E2" s="1335"/>
      <c r="F2" s="1335"/>
      <c r="G2" s="1335"/>
      <c r="H2" s="1335"/>
      <c r="I2" s="1335"/>
      <c r="J2" s="1335"/>
      <c r="K2" s="1335"/>
      <c r="L2" s="1335"/>
      <c r="M2" s="1335"/>
      <c r="N2" s="303"/>
      <c r="O2" s="304"/>
      <c r="P2" s="304"/>
      <c r="Q2" s="24"/>
      <c r="R2" s="24"/>
      <c r="S2" s="24"/>
      <c r="T2" s="24"/>
      <c r="U2" s="24"/>
      <c r="V2" s="24"/>
      <c r="W2" s="24"/>
      <c r="X2" s="24"/>
      <c r="Y2" s="24"/>
    </row>
    <row r="3" spans="1:25" s="28" customFormat="1" ht="24.75" customHeight="1" thickBot="1">
      <c r="A3" s="23"/>
      <c r="B3" s="44" t="s">
        <v>438</v>
      </c>
      <c r="C3" s="45"/>
      <c r="D3" s="45"/>
      <c r="E3" s="45"/>
      <c r="F3" s="367" t="s">
        <v>599</v>
      </c>
      <c r="G3" s="301" t="s">
        <v>448</v>
      </c>
      <c r="H3" s="60">
        <f>IF(ISERROR(VLOOKUP(G3,R2:S10,2,FALSE)),"",VLOOKUP(G3,R2:S10,2,FALSE))</f>
        <v>10.27</v>
      </c>
      <c r="I3" s="46"/>
      <c r="J3" s="45"/>
      <c r="K3" s="44"/>
      <c r="L3" s="44"/>
      <c r="M3" s="44"/>
      <c r="N3" s="303"/>
      <c r="Q3" s="29"/>
      <c r="R3" s="33" t="s">
        <v>437</v>
      </c>
      <c r="S3" s="34">
        <v>10.9</v>
      </c>
      <c r="T3" s="29"/>
      <c r="U3" s="29"/>
      <c r="V3" s="33"/>
      <c r="W3" s="34"/>
      <c r="X3" s="24"/>
      <c r="Y3" s="24"/>
    </row>
    <row r="4" spans="1:25" s="28" customFormat="1" ht="24.75" customHeight="1">
      <c r="A4" s="23"/>
      <c r="B4" s="820" t="s">
        <v>620</v>
      </c>
      <c r="C4" s="1336"/>
      <c r="D4" s="1336"/>
      <c r="E4" s="1336"/>
      <c r="F4" s="1336"/>
      <c r="G4" s="1336"/>
      <c r="H4" s="1336"/>
      <c r="I4" s="1336"/>
      <c r="J4" s="1336"/>
      <c r="K4" s="1336"/>
      <c r="L4" s="1336"/>
      <c r="M4" s="1336"/>
      <c r="N4" s="23"/>
      <c r="O4" s="30"/>
      <c r="P4" s="31"/>
      <c r="Q4" s="29"/>
      <c r="R4" s="33" t="s">
        <v>439</v>
      </c>
      <c r="S4" s="34">
        <v>10.72</v>
      </c>
      <c r="T4" s="29"/>
      <c r="U4" s="29"/>
      <c r="V4" s="33"/>
      <c r="W4" s="34"/>
      <c r="X4" s="24"/>
      <c r="Y4" s="24"/>
    </row>
    <row r="5" spans="1:25" s="28" customFormat="1" ht="24.75" customHeight="1" thickBot="1">
      <c r="A5" s="23"/>
      <c r="B5" s="1337"/>
      <c r="C5" s="1337"/>
      <c r="D5" s="1337"/>
      <c r="E5" s="1337"/>
      <c r="F5" s="1337"/>
      <c r="G5" s="1337"/>
      <c r="H5" s="1337"/>
      <c r="I5" s="1337"/>
      <c r="J5" s="1337"/>
      <c r="K5" s="1337"/>
      <c r="L5" s="1337"/>
      <c r="M5" s="1337"/>
      <c r="N5" s="23"/>
      <c r="O5" s="30"/>
      <c r="P5" s="31"/>
      <c r="Q5" s="29"/>
      <c r="R5" s="33" t="s">
        <v>440</v>
      </c>
      <c r="S5" s="34">
        <v>10.68</v>
      </c>
      <c r="T5" s="29"/>
      <c r="U5" s="29"/>
      <c r="V5" s="33"/>
      <c r="W5" s="34"/>
      <c r="X5" s="24"/>
      <c r="Y5" s="24"/>
    </row>
    <row r="6" spans="1:25" s="28" customFormat="1" ht="24.75" customHeight="1">
      <c r="A6" s="23"/>
      <c r="B6" s="1338" t="s">
        <v>441</v>
      </c>
      <c r="C6" s="1339"/>
      <c r="D6" s="1339"/>
      <c r="E6" s="1339"/>
      <c r="F6" s="1339"/>
      <c r="G6" s="1339"/>
      <c r="H6" s="1340" t="s">
        <v>364</v>
      </c>
      <c r="I6" s="1340"/>
      <c r="J6" s="1341" t="s">
        <v>442</v>
      </c>
      <c r="K6" s="1341"/>
      <c r="L6" s="1342" t="s">
        <v>385</v>
      </c>
      <c r="M6" s="1343"/>
      <c r="N6" s="23"/>
      <c r="O6" s="30"/>
      <c r="P6" s="31"/>
      <c r="Q6" s="29"/>
      <c r="R6" s="33" t="s">
        <v>443</v>
      </c>
      <c r="S6" s="34">
        <v>10.54</v>
      </c>
      <c r="T6" s="29"/>
      <c r="U6" s="29"/>
      <c r="V6" s="33"/>
      <c r="W6" s="34"/>
      <c r="X6" s="24"/>
      <c r="Y6" s="24"/>
    </row>
    <row r="7" spans="1:25" s="28" customFormat="1" ht="24.75" customHeight="1">
      <c r="A7" s="23"/>
      <c r="B7" s="1344" t="s">
        <v>168</v>
      </c>
      <c r="C7" s="1345"/>
      <c r="D7" s="1345"/>
      <c r="E7" s="1345"/>
      <c r="F7" s="1345"/>
      <c r="G7" s="59" t="s">
        <v>444</v>
      </c>
      <c r="H7" s="59" t="s">
        <v>445</v>
      </c>
      <c r="I7" s="47" t="s">
        <v>446</v>
      </c>
      <c r="J7" s="48" t="s">
        <v>445</v>
      </c>
      <c r="K7" s="49" t="s">
        <v>446</v>
      </c>
      <c r="L7" s="1346"/>
      <c r="M7" s="1347"/>
      <c r="N7" s="23"/>
      <c r="O7" s="30"/>
      <c r="P7" s="31"/>
      <c r="Q7" s="29"/>
      <c r="R7" s="33" t="s">
        <v>447</v>
      </c>
      <c r="S7" s="34">
        <v>10.45</v>
      </c>
      <c r="T7" s="29"/>
      <c r="U7" s="29"/>
      <c r="V7" s="33"/>
      <c r="W7" s="34"/>
      <c r="X7" s="24"/>
      <c r="Y7" s="24"/>
    </row>
    <row r="8" spans="1:25" s="28" customFormat="1" ht="24.75" customHeight="1">
      <c r="A8" s="23"/>
      <c r="B8" s="1344" t="s">
        <v>191</v>
      </c>
      <c r="C8" s="1345"/>
      <c r="D8" s="1345"/>
      <c r="E8" s="1345"/>
      <c r="F8" s="1345"/>
      <c r="G8" s="444">
        <v>182</v>
      </c>
      <c r="H8" s="50">
        <f>IF(ISERROR(ROUNDDOWN($G8*$H$3,0)),"",ROUNDDOWN($G8*$H$3,0))</f>
        <v>1869</v>
      </c>
      <c r="I8" s="51">
        <f>IF(ISERROR(H8-ROUNDDOWN(H8/10*9,0)),"",H8-ROUNDDOWN(H8/10*9,0))</f>
        <v>187</v>
      </c>
      <c r="J8" s="52">
        <f>IF(ISERROR(ROUNDDOWN($G8*$H$3*J$6,0)),"",ROUNDDOWN($G8*$H$3*J$6,0))</f>
        <v>56074</v>
      </c>
      <c r="K8" s="52">
        <f>IF(ISERROR(J8-ROUNDDOWN(J8/10*9,0)),"",J8-ROUNDDOWN(J8/10*9,0))</f>
        <v>5608</v>
      </c>
      <c r="L8" s="1346"/>
      <c r="M8" s="1347"/>
      <c r="N8" s="23"/>
      <c r="O8" s="30"/>
      <c r="P8" s="31"/>
      <c r="Q8" s="29"/>
      <c r="R8" s="33" t="s">
        <v>448</v>
      </c>
      <c r="S8" s="34">
        <v>10.27</v>
      </c>
      <c r="T8" s="29"/>
      <c r="U8" s="29"/>
      <c r="V8" s="33"/>
      <c r="W8" s="34"/>
      <c r="X8" s="24"/>
      <c r="Y8" s="24"/>
    </row>
    <row r="9" spans="1:25" s="28" customFormat="1" ht="24.75" customHeight="1">
      <c r="A9" s="23"/>
      <c r="B9" s="1344" t="s">
        <v>192</v>
      </c>
      <c r="C9" s="1345"/>
      <c r="D9" s="1345"/>
      <c r="E9" s="1345"/>
      <c r="F9" s="1345"/>
      <c r="G9" s="444">
        <v>311</v>
      </c>
      <c r="H9" s="50">
        <f aca="true" t="shared" si="0" ref="H9:H14">IF(ISERROR(ROUNDDOWN($G9*$H$3,0)),"",ROUNDDOWN($G9*$H$3,0))</f>
        <v>3193</v>
      </c>
      <c r="I9" s="51">
        <f aca="true" t="shared" si="1" ref="I9:I14">IF(ISERROR(H9-ROUNDDOWN(H9/10*9,0)),"",H9-ROUNDDOWN(H9/10*9,0))</f>
        <v>320</v>
      </c>
      <c r="J9" s="52">
        <f aca="true" t="shared" si="2" ref="J9:J14">IF(ISERROR(ROUNDDOWN($G9*$H$3*J$6,0)),"",ROUNDDOWN($G9*$H$3*J$6,0))</f>
        <v>95819</v>
      </c>
      <c r="K9" s="52">
        <f aca="true" t="shared" si="3" ref="K9:K14">IF(ISERROR(J9-ROUNDDOWN(J9/10*9,0)),"",J9-ROUNDDOWN(J9/10*9,0))</f>
        <v>9582</v>
      </c>
      <c r="L9" s="1346"/>
      <c r="M9" s="1347"/>
      <c r="N9" s="23"/>
      <c r="O9" s="30"/>
      <c r="P9" s="31"/>
      <c r="Q9" s="29"/>
      <c r="R9" s="33" t="s">
        <v>449</v>
      </c>
      <c r="S9" s="34">
        <v>10.14</v>
      </c>
      <c r="T9" s="29"/>
      <c r="U9" s="29"/>
      <c r="V9" s="33"/>
      <c r="W9" s="34"/>
      <c r="X9" s="24"/>
      <c r="Y9" s="24"/>
    </row>
    <row r="10" spans="1:25" s="28" customFormat="1" ht="24.75" customHeight="1">
      <c r="A10" s="23"/>
      <c r="B10" s="1344" t="s">
        <v>193</v>
      </c>
      <c r="C10" s="1345"/>
      <c r="D10" s="1345"/>
      <c r="E10" s="1345"/>
      <c r="F10" s="1345"/>
      <c r="G10" s="444">
        <v>538</v>
      </c>
      <c r="H10" s="50">
        <f t="shared" si="0"/>
        <v>5525</v>
      </c>
      <c r="I10" s="51">
        <f t="shared" si="1"/>
        <v>553</v>
      </c>
      <c r="J10" s="52">
        <f t="shared" si="2"/>
        <v>165757</v>
      </c>
      <c r="K10" s="52">
        <f t="shared" si="3"/>
        <v>16576</v>
      </c>
      <c r="L10" s="1346"/>
      <c r="M10" s="1347"/>
      <c r="N10" s="23"/>
      <c r="O10" s="30"/>
      <c r="P10" s="31"/>
      <c r="Q10" s="29"/>
      <c r="R10" s="33" t="s">
        <v>45</v>
      </c>
      <c r="S10" s="34">
        <v>10</v>
      </c>
      <c r="T10" s="29"/>
      <c r="U10" s="29"/>
      <c r="V10" s="33"/>
      <c r="W10" s="34"/>
      <c r="X10" s="24"/>
      <c r="Y10" s="24"/>
    </row>
    <row r="11" spans="1:25" s="28" customFormat="1" ht="24.75" customHeight="1">
      <c r="A11" s="23"/>
      <c r="B11" s="1344" t="s">
        <v>194</v>
      </c>
      <c r="C11" s="1345"/>
      <c r="D11" s="1345"/>
      <c r="E11" s="1345"/>
      <c r="F11" s="1345"/>
      <c r="G11" s="444">
        <v>604</v>
      </c>
      <c r="H11" s="50">
        <f t="shared" si="0"/>
        <v>6203</v>
      </c>
      <c r="I11" s="51">
        <f t="shared" si="1"/>
        <v>621</v>
      </c>
      <c r="J11" s="52">
        <f t="shared" si="2"/>
        <v>186092</v>
      </c>
      <c r="K11" s="52">
        <f t="shared" si="3"/>
        <v>18610</v>
      </c>
      <c r="L11" s="1346"/>
      <c r="M11" s="1347"/>
      <c r="N11" s="23"/>
      <c r="O11" s="30"/>
      <c r="P11" s="31"/>
      <c r="Q11" s="29"/>
      <c r="R11" s="29"/>
      <c r="S11" s="29"/>
      <c r="T11" s="29"/>
      <c r="U11" s="29"/>
      <c r="V11" s="29"/>
      <c r="W11" s="29"/>
      <c r="X11" s="24"/>
      <c r="Y11" s="24"/>
    </row>
    <row r="12" spans="1:25" s="28" customFormat="1" ht="24.75" customHeight="1">
      <c r="A12" s="23"/>
      <c r="B12" s="1344" t="s">
        <v>195</v>
      </c>
      <c r="C12" s="1345"/>
      <c r="D12" s="1345"/>
      <c r="E12" s="1345"/>
      <c r="F12" s="1345"/>
      <c r="G12" s="444">
        <v>674</v>
      </c>
      <c r="H12" s="50">
        <f t="shared" si="0"/>
        <v>6921</v>
      </c>
      <c r="I12" s="51">
        <f t="shared" si="1"/>
        <v>693</v>
      </c>
      <c r="J12" s="52">
        <f t="shared" si="2"/>
        <v>207659</v>
      </c>
      <c r="K12" s="52">
        <f t="shared" si="3"/>
        <v>20766</v>
      </c>
      <c r="L12" s="1346"/>
      <c r="M12" s="1347"/>
      <c r="N12" s="23"/>
      <c r="O12" s="32"/>
      <c r="P12" s="32"/>
      <c r="Q12" s="29"/>
      <c r="R12" s="29"/>
      <c r="S12" s="29"/>
      <c r="T12" s="29"/>
      <c r="U12" s="29"/>
      <c r="V12" s="29"/>
      <c r="W12" s="29"/>
      <c r="X12" s="24"/>
      <c r="Y12" s="24"/>
    </row>
    <row r="13" spans="1:25" s="36" customFormat="1" ht="24.75" customHeight="1">
      <c r="A13" s="35"/>
      <c r="B13" s="1344" t="s">
        <v>196</v>
      </c>
      <c r="C13" s="1345"/>
      <c r="D13" s="1345"/>
      <c r="E13" s="1345"/>
      <c r="F13" s="1345"/>
      <c r="G13" s="444">
        <v>738</v>
      </c>
      <c r="H13" s="50">
        <f t="shared" si="0"/>
        <v>7579</v>
      </c>
      <c r="I13" s="51">
        <f t="shared" si="1"/>
        <v>758</v>
      </c>
      <c r="J13" s="52">
        <f t="shared" si="2"/>
        <v>227377</v>
      </c>
      <c r="K13" s="52">
        <f t="shared" si="3"/>
        <v>22738</v>
      </c>
      <c r="L13" s="1346"/>
      <c r="M13" s="1347"/>
      <c r="N13" s="23"/>
      <c r="O13" s="32"/>
      <c r="P13" s="32"/>
      <c r="Q13" s="29"/>
      <c r="R13" s="29"/>
      <c r="S13" s="29"/>
      <c r="T13" s="29"/>
      <c r="U13" s="29"/>
      <c r="V13" s="29"/>
      <c r="W13" s="29"/>
      <c r="X13" s="302"/>
      <c r="Y13" s="302"/>
    </row>
    <row r="14" spans="1:25" s="28" customFormat="1" ht="24.75" customHeight="1" thickBot="1">
      <c r="A14" s="23"/>
      <c r="B14" s="1348" t="s">
        <v>197</v>
      </c>
      <c r="C14" s="1349"/>
      <c r="D14" s="1349"/>
      <c r="E14" s="1349"/>
      <c r="F14" s="1349"/>
      <c r="G14" s="445">
        <v>807</v>
      </c>
      <c r="H14" s="50">
        <f t="shared" si="0"/>
        <v>8287</v>
      </c>
      <c r="I14" s="51">
        <f t="shared" si="1"/>
        <v>829</v>
      </c>
      <c r="J14" s="52">
        <f t="shared" si="2"/>
        <v>248636</v>
      </c>
      <c r="K14" s="52">
        <f t="shared" si="3"/>
        <v>24864</v>
      </c>
      <c r="L14" s="1346"/>
      <c r="M14" s="1347"/>
      <c r="N14" s="35"/>
      <c r="O14" s="32"/>
      <c r="P14" s="32"/>
      <c r="Q14" s="29"/>
      <c r="R14" s="33" t="s">
        <v>450</v>
      </c>
      <c r="S14" s="29">
        <v>12</v>
      </c>
      <c r="T14" s="29">
        <v>20</v>
      </c>
      <c r="U14" s="29"/>
      <c r="V14" s="33"/>
      <c r="W14" s="29"/>
      <c r="X14" s="24"/>
      <c r="Y14" s="24"/>
    </row>
    <row r="15" spans="1:25" s="28" customFormat="1" ht="24.75" customHeight="1">
      <c r="A15" s="23"/>
      <c r="B15" s="1338"/>
      <c r="C15" s="1339"/>
      <c r="D15" s="1339"/>
      <c r="E15" s="1339"/>
      <c r="F15" s="53"/>
      <c r="G15" s="54"/>
      <c r="H15" s="1340" t="s">
        <v>364</v>
      </c>
      <c r="I15" s="1340"/>
      <c r="J15" s="1341" t="s">
        <v>442</v>
      </c>
      <c r="K15" s="1341"/>
      <c r="L15" s="1350"/>
      <c r="M15" s="988"/>
      <c r="N15" s="23"/>
      <c r="O15" s="30"/>
      <c r="P15" s="32"/>
      <c r="Q15" s="29"/>
      <c r="R15" s="33" t="s">
        <v>451</v>
      </c>
      <c r="S15" s="29">
        <v>10</v>
      </c>
      <c r="T15" s="29"/>
      <c r="U15" s="29"/>
      <c r="V15" s="33"/>
      <c r="W15" s="29"/>
      <c r="X15" s="24"/>
      <c r="Y15" s="24"/>
    </row>
    <row r="16" spans="1:25" ht="24.75" customHeight="1">
      <c r="A16" s="23"/>
      <c r="B16" s="1351" t="s">
        <v>452</v>
      </c>
      <c r="C16" s="1352"/>
      <c r="D16" s="1352"/>
      <c r="E16" s="1353"/>
      <c r="F16" s="55" t="s">
        <v>453</v>
      </c>
      <c r="G16" s="59" t="s">
        <v>454</v>
      </c>
      <c r="H16" s="47" t="s">
        <v>445</v>
      </c>
      <c r="I16" s="47" t="s">
        <v>446</v>
      </c>
      <c r="J16" s="47" t="s">
        <v>445</v>
      </c>
      <c r="K16" s="49" t="s">
        <v>446</v>
      </c>
      <c r="L16" s="1045" t="s">
        <v>455</v>
      </c>
      <c r="M16" s="1354"/>
      <c r="O16" s="30"/>
      <c r="P16" s="32"/>
      <c r="Q16" s="29"/>
      <c r="R16" s="33" t="s">
        <v>50</v>
      </c>
      <c r="S16" s="29">
        <v>80</v>
      </c>
      <c r="T16" s="29" t="s">
        <v>602</v>
      </c>
      <c r="U16" s="29"/>
      <c r="V16" s="33"/>
      <c r="W16" s="29"/>
      <c r="X16" s="24"/>
      <c r="Y16" s="24"/>
    </row>
    <row r="17" spans="1:25" s="28" customFormat="1" ht="24.75" customHeight="1">
      <c r="A17" s="23"/>
      <c r="B17" s="1351" t="s">
        <v>100</v>
      </c>
      <c r="C17" s="1352"/>
      <c r="D17" s="1352"/>
      <c r="E17" s="1353"/>
      <c r="F17" s="404" t="s">
        <v>702</v>
      </c>
      <c r="G17" s="50">
        <f>IF(F17="（Ⅰ）",S14,IF(F17="（Ⅱ）",T14,""))</f>
      </c>
      <c r="H17" s="50">
        <f>IF($G17="","",ROUNDDOWN(G17*$H$3,0))</f>
      </c>
      <c r="I17" s="50">
        <f>IF(G17="","",H17-ROUNDDOWN(H17/10*9,0))</f>
      </c>
      <c r="J17" s="50">
        <f>IF(G17="","",ROUNDDOWN($G17*$H$3*J$15,0))</f>
      </c>
      <c r="K17" s="50">
        <f>IF(G17="","",J17-ROUNDDOWN(J17/10*9,0))</f>
      </c>
      <c r="L17" s="1355"/>
      <c r="M17" s="1356"/>
      <c r="N17" s="23"/>
      <c r="O17" s="30"/>
      <c r="P17" s="32"/>
      <c r="Q17" s="29"/>
      <c r="R17" s="30" t="s">
        <v>647</v>
      </c>
      <c r="S17" s="368">
        <v>72</v>
      </c>
      <c r="T17" s="368">
        <v>572</v>
      </c>
      <c r="U17" s="29" t="s">
        <v>655</v>
      </c>
      <c r="V17" s="33"/>
      <c r="W17" s="29"/>
      <c r="X17" s="24"/>
      <c r="Y17" s="24"/>
    </row>
    <row r="18" spans="1:25" s="28" customFormat="1" ht="24.75" customHeight="1">
      <c r="A18" s="23"/>
      <c r="B18" s="1351" t="s">
        <v>101</v>
      </c>
      <c r="C18" s="1352"/>
      <c r="D18" s="1352"/>
      <c r="E18" s="1353"/>
      <c r="F18" s="404" t="s">
        <v>702</v>
      </c>
      <c r="G18" s="50">
        <f>IF(F18="あり",S15,"")</f>
      </c>
      <c r="H18" s="50">
        <f>IF($G18="","",ROUNDDOWN(G18*$H$3,0))</f>
      </c>
      <c r="I18" s="50">
        <f>IF(G18="","",H18-ROUNDDOWN(H18/10*9,0))</f>
      </c>
      <c r="J18" s="50">
        <f>IF(G18="","",ROUNDDOWN($G18*$H$3*J$15,0))</f>
      </c>
      <c r="K18" s="50">
        <f>IF(G18="","",J18-ROUNDDOWN(J18/10*9,0))</f>
      </c>
      <c r="L18" s="1355"/>
      <c r="M18" s="1356"/>
      <c r="N18" s="23"/>
      <c r="O18" s="30"/>
      <c r="P18" s="32"/>
      <c r="Q18" s="29"/>
      <c r="R18" s="30" t="s">
        <v>648</v>
      </c>
      <c r="S18" s="368">
        <v>144</v>
      </c>
      <c r="T18" s="368">
        <v>644</v>
      </c>
      <c r="U18" s="29" t="s">
        <v>656</v>
      </c>
      <c r="V18" s="33"/>
      <c r="W18" s="29"/>
      <c r="X18" s="24"/>
      <c r="Y18" s="24"/>
    </row>
    <row r="19" spans="1:25" s="28" customFormat="1" ht="24.75" customHeight="1">
      <c r="A19" s="23"/>
      <c r="B19" s="1210" t="s">
        <v>102</v>
      </c>
      <c r="C19" s="1211"/>
      <c r="D19" s="1211"/>
      <c r="E19" s="1195"/>
      <c r="F19" s="404" t="s">
        <v>703</v>
      </c>
      <c r="G19" s="50">
        <f>IF(F19="あり",S16,"")</f>
        <v>80</v>
      </c>
      <c r="H19" s="58" t="str">
        <f>IF($G19="","","-")</f>
        <v>-</v>
      </c>
      <c r="I19" s="58" t="str">
        <f>IF($G19="","","-")</f>
        <v>-</v>
      </c>
      <c r="J19" s="50">
        <f>IF(G19="","",ROUNDDOWN($G19*$H$3,0))</f>
        <v>821</v>
      </c>
      <c r="K19" s="50">
        <f>IF(G19="","",J19-ROUNDDOWN(J19/10*9,0))</f>
        <v>83</v>
      </c>
      <c r="L19" s="1357" t="str">
        <f>IF(F19="あり",T16,"")</f>
        <v>1月につき</v>
      </c>
      <c r="M19" s="1358"/>
      <c r="N19" s="23"/>
      <c r="O19" s="30"/>
      <c r="P19" s="32"/>
      <c r="Q19" s="29"/>
      <c r="R19" s="30" t="s">
        <v>649</v>
      </c>
      <c r="S19" s="368">
        <v>680</v>
      </c>
      <c r="T19" s="368">
        <v>1180</v>
      </c>
      <c r="U19" s="29" t="s">
        <v>657</v>
      </c>
      <c r="V19" s="33"/>
      <c r="W19" s="29"/>
      <c r="X19" s="24"/>
      <c r="Y19" s="24"/>
    </row>
    <row r="20" spans="1:25" ht="24.75" customHeight="1">
      <c r="A20" s="23"/>
      <c r="B20" s="1359" t="s">
        <v>103</v>
      </c>
      <c r="C20" s="1360"/>
      <c r="D20" s="1360"/>
      <c r="E20" s="1360"/>
      <c r="F20" s="1361" t="s">
        <v>702</v>
      </c>
      <c r="G20" s="50">
        <f>IF(F20="（Ⅰ）",S17,IF(F20="（Ⅱ）",T17,""))</f>
      </c>
      <c r="H20" s="50">
        <f aca="true" t="shared" si="4" ref="H20:H25">IF($G20="","",ROUNDDOWN(G20*$H$3,0))</f>
      </c>
      <c r="I20" s="50">
        <f aca="true" t="shared" si="5" ref="I20:I25">IF(G20="","",H20-ROUNDDOWN(H20/10*9,0))</f>
      </c>
      <c r="J20" s="58">
        <f aca="true" t="shared" si="6" ref="J20:K23">IF($G20="","","-")</f>
      </c>
      <c r="K20" s="58">
        <f t="shared" si="6"/>
      </c>
      <c r="L20" s="1364">
        <f>IF(F20="（Ⅰ）",U17,IF(F20="（Ⅱ）",U17,""))</f>
      </c>
      <c r="M20" s="1365"/>
      <c r="O20" s="30"/>
      <c r="P20" s="32"/>
      <c r="Q20" s="29"/>
      <c r="R20" s="30" t="s">
        <v>650</v>
      </c>
      <c r="S20" s="368">
        <v>1280</v>
      </c>
      <c r="T20" s="368">
        <v>1780</v>
      </c>
      <c r="U20" s="29" t="s">
        <v>651</v>
      </c>
      <c r="V20" s="33"/>
      <c r="W20" s="29"/>
      <c r="X20" s="24"/>
      <c r="Y20" s="24"/>
    </row>
    <row r="21" spans="1:25" ht="24.75" customHeight="1">
      <c r="A21" s="23"/>
      <c r="B21" s="1359"/>
      <c r="C21" s="1360"/>
      <c r="D21" s="1360"/>
      <c r="E21" s="1360"/>
      <c r="F21" s="1362"/>
      <c r="G21" s="52">
        <f>IF(F20="（Ⅰ）",S18,IF(F20="（Ⅱ）",T18,""))</f>
      </c>
      <c r="H21" s="52">
        <f t="shared" si="4"/>
      </c>
      <c r="I21" s="52">
        <f t="shared" si="5"/>
      </c>
      <c r="J21" s="58">
        <f t="shared" si="6"/>
      </c>
      <c r="K21" s="58">
        <f t="shared" si="6"/>
      </c>
      <c r="L21" s="1364">
        <f>IF(F20="（Ⅰ）",U18,IF(F20="（Ⅱ）",U18,""))</f>
      </c>
      <c r="M21" s="1365"/>
      <c r="O21" s="30"/>
      <c r="P21" s="32"/>
      <c r="Q21" s="29"/>
      <c r="R21" s="33" t="s">
        <v>457</v>
      </c>
      <c r="S21" s="368">
        <v>22</v>
      </c>
      <c r="T21" s="369">
        <v>18</v>
      </c>
      <c r="U21" s="369">
        <v>6</v>
      </c>
      <c r="V21" s="33"/>
      <c r="W21" s="29"/>
      <c r="X21" s="24"/>
      <c r="Y21" s="24"/>
    </row>
    <row r="22" spans="1:25" ht="24.75" customHeight="1">
      <c r="A22" s="23"/>
      <c r="B22" s="1359"/>
      <c r="C22" s="1360"/>
      <c r="D22" s="1360"/>
      <c r="E22" s="1360"/>
      <c r="F22" s="1362"/>
      <c r="G22" s="52">
        <f>IF(F20="（Ⅰ）",S19,IF(F20="（Ⅱ）",T19,""))</f>
      </c>
      <c r="H22" s="52">
        <f t="shared" si="4"/>
      </c>
      <c r="I22" s="52">
        <f t="shared" si="5"/>
      </c>
      <c r="J22" s="58">
        <f t="shared" si="6"/>
      </c>
      <c r="K22" s="58">
        <f t="shared" si="6"/>
      </c>
      <c r="L22" s="1366">
        <f>IF(F20="（Ⅰ）",U19,IF(F20="（Ⅱ）",U19,""))</f>
      </c>
      <c r="M22" s="1367"/>
      <c r="O22" s="30"/>
      <c r="P22" s="32"/>
      <c r="Q22" s="29"/>
      <c r="R22" s="33" t="s">
        <v>456</v>
      </c>
      <c r="S22" s="29">
        <v>3</v>
      </c>
      <c r="T22" s="29">
        <v>4</v>
      </c>
      <c r="U22" s="29"/>
      <c r="V22" s="33"/>
      <c r="W22" s="29"/>
      <c r="X22" s="24"/>
      <c r="Y22" s="24"/>
    </row>
    <row r="23" spans="1:25" s="28" customFormat="1" ht="24.75" customHeight="1">
      <c r="A23" s="23"/>
      <c r="B23" s="1359"/>
      <c r="C23" s="1360"/>
      <c r="D23" s="1360"/>
      <c r="E23" s="1360"/>
      <c r="F23" s="1363"/>
      <c r="G23" s="52">
        <f>IF(F20="（Ⅰ）",S20,IF(F20="（Ⅱ）",T20,""))</f>
      </c>
      <c r="H23" s="52">
        <f t="shared" si="4"/>
      </c>
      <c r="I23" s="52">
        <f t="shared" si="5"/>
      </c>
      <c r="J23" s="58">
        <f t="shared" si="6"/>
      </c>
      <c r="K23" s="58">
        <f t="shared" si="6"/>
      </c>
      <c r="L23" s="1368">
        <f>IF(F20="（Ⅰ）",U20,IF(F20="（Ⅱ）",U20,""))</f>
      </c>
      <c r="M23" s="1369"/>
      <c r="N23" s="23"/>
      <c r="O23" s="30"/>
      <c r="P23" s="32"/>
      <c r="Q23" s="29"/>
      <c r="R23" s="33" t="s">
        <v>458</v>
      </c>
      <c r="S23" s="29" t="s">
        <v>622</v>
      </c>
      <c r="T23" s="29" t="s">
        <v>652</v>
      </c>
      <c r="U23" s="29"/>
      <c r="V23" s="29"/>
      <c r="W23" s="29"/>
      <c r="X23" s="24"/>
      <c r="Y23" s="24"/>
    </row>
    <row r="24" spans="1:25" ht="24.75" customHeight="1">
      <c r="A24" s="23"/>
      <c r="B24" s="814" t="s">
        <v>104</v>
      </c>
      <c r="C24" s="813"/>
      <c r="D24" s="813"/>
      <c r="E24" s="813"/>
      <c r="F24" s="404" t="s">
        <v>702</v>
      </c>
      <c r="G24" s="50">
        <f>IF(F24="（Ⅰ）",S22,IF(F24="（Ⅱ）",T22,""))</f>
      </c>
      <c r="H24" s="50">
        <f t="shared" si="4"/>
      </c>
      <c r="I24" s="50">
        <f t="shared" si="5"/>
      </c>
      <c r="J24" s="50">
        <f>IF(G24="","",ROUNDDOWN($G24*$H$3*J$15,0))</f>
      </c>
      <c r="K24" s="50">
        <f>IF(G24="","",J24-ROUNDDOWN(J24/10*9,0))</f>
      </c>
      <c r="L24" s="1370"/>
      <c r="M24" s="1371"/>
      <c r="O24" s="32"/>
      <c r="P24" s="32"/>
      <c r="Q24" s="29"/>
      <c r="R24" s="29"/>
      <c r="S24" s="29" t="s">
        <v>623</v>
      </c>
      <c r="T24" s="29" t="s">
        <v>652</v>
      </c>
      <c r="U24" s="29"/>
      <c r="V24" s="29"/>
      <c r="W24" s="29"/>
      <c r="X24" s="24"/>
      <c r="Y24" s="24"/>
    </row>
    <row r="25" spans="1:25" ht="24.75" customHeight="1">
      <c r="A25" s="23"/>
      <c r="B25" s="1372" t="s">
        <v>105</v>
      </c>
      <c r="C25" s="727"/>
      <c r="D25" s="727"/>
      <c r="E25" s="727"/>
      <c r="F25" s="404" t="s">
        <v>749</v>
      </c>
      <c r="G25" s="50">
        <f>IF(F25="（Ⅰ）",S21,IF(F25="（Ⅱ）",T21,IF(F25="（Ⅲ）",U21,"")))</f>
        <v>6</v>
      </c>
      <c r="H25" s="50">
        <f t="shared" si="4"/>
        <v>61</v>
      </c>
      <c r="I25" s="50">
        <f t="shared" si="5"/>
        <v>7</v>
      </c>
      <c r="J25" s="50">
        <f>IF(G25="","",ROUNDDOWN($G25*$H$3*J$15,0))</f>
        <v>1848</v>
      </c>
      <c r="K25" s="50">
        <f>IF(G25="","",J25-ROUNDDOWN(J25/10*9,0))</f>
        <v>185</v>
      </c>
      <c r="L25" s="1370"/>
      <c r="M25" s="1371"/>
      <c r="O25" s="32"/>
      <c r="P25" s="32"/>
      <c r="Q25" s="29"/>
      <c r="R25" s="29"/>
      <c r="S25" s="29" t="s">
        <v>624</v>
      </c>
      <c r="T25" s="29" t="s">
        <v>652</v>
      </c>
      <c r="U25" s="29"/>
      <c r="V25" s="29"/>
      <c r="W25" s="29"/>
      <c r="X25" s="24"/>
      <c r="Y25" s="24"/>
    </row>
    <row r="26" spans="1:25" ht="24.75" customHeight="1">
      <c r="A26" s="23"/>
      <c r="B26" s="294" t="s">
        <v>459</v>
      </c>
      <c r="C26" s="295"/>
      <c r="D26" s="295"/>
      <c r="E26" s="295"/>
      <c r="F26" s="403" t="s">
        <v>750</v>
      </c>
      <c r="G26" s="1373" t="str">
        <f>IF(F26="なし","-",IF(F26="（Ⅰ）",S23,IF(F26="（Ⅱ）",S24,IF(F26="（Ⅲ）",S25,IF(F26="（Ⅳ）",S26,IF(F26="（Ⅴ）",S27,""))))))</f>
        <v>（（介護予防）特定施設入居者生活介護＋加算単位数（特定処遇改善加算を除く））×8.2%</v>
      </c>
      <c r="H26" s="1374"/>
      <c r="I26" s="1374"/>
      <c r="J26" s="1374"/>
      <c r="K26" s="1375"/>
      <c r="L26" s="1376" t="str">
        <f>IF(F26="なし","-",IF(F26="（Ⅰ）",T23,IF(F26="（Ⅱ）",T24,IF(F26="（Ⅲ）",T25,IF(F26="（Ⅳ）",T26,IF(F26="（Ⅴ）",T27,""))))))</f>
        <v>1月につき</v>
      </c>
      <c r="M26" s="1377"/>
      <c r="O26" s="32"/>
      <c r="P26" s="32"/>
      <c r="Q26" s="29"/>
      <c r="R26" s="29"/>
      <c r="S26" s="29" t="s">
        <v>606</v>
      </c>
      <c r="T26" s="29" t="s">
        <v>652</v>
      </c>
      <c r="U26" s="29"/>
      <c r="V26" s="29"/>
      <c r="W26" s="29"/>
      <c r="X26" s="24"/>
      <c r="Y26" s="24"/>
    </row>
    <row r="27" spans="1:25" ht="24.75" customHeight="1">
      <c r="A27" s="23"/>
      <c r="B27" s="294" t="s">
        <v>591</v>
      </c>
      <c r="C27" s="295"/>
      <c r="D27" s="295"/>
      <c r="E27" s="295"/>
      <c r="F27" s="403" t="s">
        <v>750</v>
      </c>
      <c r="G27" s="1373" t="str">
        <f>IF(F27="なし","-",IF(F27="（Ⅰ）",S28,IF(F27="（Ⅱ）",S29,"")))</f>
        <v>（（介護予防）特定施設入居者生活介護＋加算単位数（処遇改善加算を除く））×1.8%</v>
      </c>
      <c r="H27" s="1374"/>
      <c r="I27" s="1374"/>
      <c r="J27" s="1374"/>
      <c r="K27" s="1375"/>
      <c r="L27" s="1355" t="str">
        <f>IF(F27="なし","-",IF(F27="（Ⅰ）",T28,IF(F27="（Ⅱ）",T29,"")))</f>
        <v>1月につき</v>
      </c>
      <c r="M27" s="1356"/>
      <c r="O27" s="32"/>
      <c r="P27" s="32"/>
      <c r="Q27" s="29"/>
      <c r="R27" s="29"/>
      <c r="S27" s="29" t="s">
        <v>607</v>
      </c>
      <c r="T27" s="29" t="s">
        <v>652</v>
      </c>
      <c r="U27" s="29"/>
      <c r="V27" s="29"/>
      <c r="W27" s="29"/>
      <c r="X27" s="24"/>
      <c r="Y27" s="24"/>
    </row>
    <row r="28" spans="1:25" ht="24.75" customHeight="1">
      <c r="A28" s="23"/>
      <c r="B28" s="1351" t="s">
        <v>576</v>
      </c>
      <c r="C28" s="1352"/>
      <c r="D28" s="1352"/>
      <c r="E28" s="1353"/>
      <c r="F28" s="404" t="s">
        <v>702</v>
      </c>
      <c r="G28" s="50">
        <f>IF(F28="（Ⅰ）",S30,IF(F28="（Ⅱ）",T30,""))</f>
      </c>
      <c r="H28" s="50">
        <f>IF($G28="","",ROUNDDOWN(G28*$H$3,0))</f>
      </c>
      <c r="I28" s="50">
        <f>IF(G28="","",H28-ROUNDDOWN(H28/10*9,0))</f>
      </c>
      <c r="J28" s="50">
        <f>IF(G28="","",ROUNDDOWN($G28*$H$3*J$15,0))</f>
      </c>
      <c r="K28" s="50">
        <f aca="true" t="shared" si="7" ref="K28:K34">IF(G28="","",J28-ROUNDDOWN(J28/10*9,0))</f>
      </c>
      <c r="L28" s="1370"/>
      <c r="M28" s="1356"/>
      <c r="O28" s="32"/>
      <c r="P28" s="32"/>
      <c r="Q28" s="29"/>
      <c r="R28" s="33" t="s">
        <v>603</v>
      </c>
      <c r="S28" s="29" t="s">
        <v>605</v>
      </c>
      <c r="T28" s="29" t="s">
        <v>652</v>
      </c>
      <c r="U28" s="29"/>
      <c r="V28" s="29"/>
      <c r="W28" s="29"/>
      <c r="X28" s="24"/>
      <c r="Y28" s="24"/>
    </row>
    <row r="29" spans="1:25" ht="24.75" customHeight="1">
      <c r="A29" s="23"/>
      <c r="B29" s="1351" t="s">
        <v>600</v>
      </c>
      <c r="C29" s="1378"/>
      <c r="D29" s="1378"/>
      <c r="E29" s="1379"/>
      <c r="F29" s="404" t="s">
        <v>702</v>
      </c>
      <c r="G29" s="1380">
        <f aca="true" t="shared" si="8" ref="G29:G34">IF(F29="あり",S31,"")</f>
      </c>
      <c r="H29" s="1381"/>
      <c r="I29" s="1381"/>
      <c r="J29" s="1381"/>
      <c r="K29" s="1382"/>
      <c r="L29" s="374"/>
      <c r="M29" s="373"/>
      <c r="O29" s="32"/>
      <c r="P29" s="32"/>
      <c r="Q29" s="29"/>
      <c r="R29" s="29"/>
      <c r="S29" s="29" t="s">
        <v>604</v>
      </c>
      <c r="T29" s="29" t="s">
        <v>652</v>
      </c>
      <c r="U29" s="29"/>
      <c r="V29" s="29"/>
      <c r="W29" s="29"/>
      <c r="X29" s="24"/>
      <c r="Y29" s="24"/>
    </row>
    <row r="30" spans="1:25" ht="24.75" customHeight="1">
      <c r="A30" s="23"/>
      <c r="B30" s="56" t="s">
        <v>577</v>
      </c>
      <c r="C30" s="57"/>
      <c r="D30" s="57"/>
      <c r="E30" s="57"/>
      <c r="F30" s="404" t="s">
        <v>702</v>
      </c>
      <c r="G30" s="50">
        <f>IF(F30="（Ⅰ）",S32,IF(F30="（Ⅱ）",T32,""))</f>
      </c>
      <c r="H30" s="58">
        <f>IF($G30="","","-")</f>
      </c>
      <c r="I30" s="58">
        <f>IF($G30="","","-")</f>
      </c>
      <c r="J30" s="50">
        <f>IF(G30="","",ROUNDDOWN($G30*$H$3,0))</f>
      </c>
      <c r="K30" s="50">
        <f t="shared" si="7"/>
      </c>
      <c r="L30" s="1357">
        <f>IF(F30="個別機能訓練なし",T16,IF(F30="個別機能訓練あり",T16,""))</f>
      </c>
      <c r="M30" s="1358"/>
      <c r="O30" s="32"/>
      <c r="P30" s="32"/>
      <c r="Q30" s="29"/>
      <c r="R30" s="33" t="s">
        <v>596</v>
      </c>
      <c r="S30" s="29">
        <v>36</v>
      </c>
      <c r="T30" s="29">
        <v>22</v>
      </c>
      <c r="U30" s="29"/>
      <c r="V30" s="29"/>
      <c r="W30" s="29"/>
      <c r="X30" s="24"/>
      <c r="Y30" s="24"/>
    </row>
    <row r="31" spans="1:25" ht="24.75" customHeight="1">
      <c r="A31" s="23"/>
      <c r="B31" s="1383" t="s">
        <v>578</v>
      </c>
      <c r="C31" s="1384"/>
      <c r="D31" s="1384"/>
      <c r="E31" s="1385"/>
      <c r="F31" s="404" t="s">
        <v>702</v>
      </c>
      <c r="G31" s="50">
        <f t="shared" si="8"/>
      </c>
      <c r="H31" s="50">
        <f>IF($G31="","",ROUNDDOWN(G31*$H$3,0))</f>
      </c>
      <c r="I31" s="50">
        <f>IF(G31="","",H31-ROUNDDOWN(H31/10*9,0))</f>
      </c>
      <c r="J31" s="50">
        <f>IF(G31="","",ROUNDDOWN($G31*$H$3*J$15,0))</f>
      </c>
      <c r="K31" s="50">
        <f t="shared" si="7"/>
      </c>
      <c r="L31" s="1370"/>
      <c r="M31" s="1356"/>
      <c r="O31" s="32"/>
      <c r="P31" s="32"/>
      <c r="Q31" s="29"/>
      <c r="R31" s="33" t="s">
        <v>601</v>
      </c>
      <c r="S31" s="29" t="s">
        <v>626</v>
      </c>
      <c r="T31" s="29"/>
      <c r="U31" s="29"/>
      <c r="V31" s="29"/>
      <c r="W31" s="29"/>
      <c r="X31" s="24"/>
      <c r="Y31" s="24"/>
    </row>
    <row r="32" spans="1:25" ht="24.75" customHeight="1">
      <c r="A32" s="23"/>
      <c r="B32" s="56" t="s">
        <v>579</v>
      </c>
      <c r="C32" s="57"/>
      <c r="D32" s="57"/>
      <c r="E32" s="57"/>
      <c r="F32" s="404" t="s">
        <v>703</v>
      </c>
      <c r="G32" s="50">
        <f t="shared" si="8"/>
        <v>30</v>
      </c>
      <c r="H32" s="58" t="str">
        <f>IF($G32="","","-")</f>
        <v>-</v>
      </c>
      <c r="I32" s="58" t="str">
        <f>IF($G32="","","-")</f>
        <v>-</v>
      </c>
      <c r="J32" s="50">
        <f>IF(G32="","",ROUNDDOWN($G32*$H$3,0))</f>
        <v>308</v>
      </c>
      <c r="K32" s="50">
        <f t="shared" si="7"/>
        <v>31</v>
      </c>
      <c r="L32" s="1357" t="str">
        <f>IF(F32="あり",T16,"")</f>
        <v>1月につき</v>
      </c>
      <c r="M32" s="1358"/>
      <c r="O32" s="32"/>
      <c r="P32" s="32"/>
      <c r="Q32" s="29"/>
      <c r="R32" s="33" t="s">
        <v>597</v>
      </c>
      <c r="S32" s="29">
        <v>100</v>
      </c>
      <c r="T32" s="29">
        <v>200</v>
      </c>
      <c r="U32" s="29"/>
      <c r="V32" s="29"/>
      <c r="W32" s="29"/>
      <c r="X32" s="24"/>
      <c r="Y32" s="24"/>
    </row>
    <row r="33" spans="1:25" ht="24.75" customHeight="1">
      <c r="A33" s="23"/>
      <c r="B33" s="1386" t="s">
        <v>640</v>
      </c>
      <c r="C33" s="1387"/>
      <c r="D33" s="1387"/>
      <c r="E33" s="1388"/>
      <c r="F33" s="404" t="s">
        <v>702</v>
      </c>
      <c r="G33" s="50">
        <f>IF(F33="あり",S35,"")</f>
      </c>
      <c r="H33" s="52">
        <f>IF($G33="","",ROUNDDOWN(G33*$H$3,0))</f>
      </c>
      <c r="I33" s="52">
        <f>IF(G33="","",H33-ROUNDDOWN(H33/10*9,0))</f>
      </c>
      <c r="J33" s="58">
        <f>IF($G33="","","-")</f>
      </c>
      <c r="K33" s="58">
        <f>IF($G33="","","-")</f>
      </c>
      <c r="L33" s="1357">
        <f>IF(F33="あり",T35,"")</f>
      </c>
      <c r="M33" s="1358"/>
      <c r="O33" s="32"/>
      <c r="P33" s="32"/>
      <c r="Q33" s="29"/>
      <c r="R33" s="33" t="s">
        <v>598</v>
      </c>
      <c r="S33" s="29">
        <v>120</v>
      </c>
      <c r="T33" s="29"/>
      <c r="U33" s="29"/>
      <c r="V33" s="29"/>
      <c r="W33" s="29"/>
      <c r="X33" s="24"/>
      <c r="Y33" s="24"/>
    </row>
    <row r="34" spans="1:25" ht="24.75" customHeight="1">
      <c r="A34" s="23"/>
      <c r="B34" s="294" t="s">
        <v>580</v>
      </c>
      <c r="C34" s="295"/>
      <c r="D34" s="295"/>
      <c r="E34" s="295"/>
      <c r="F34" s="403" t="s">
        <v>703</v>
      </c>
      <c r="G34" s="311">
        <f t="shared" si="8"/>
        <v>30</v>
      </c>
      <c r="H34" s="311">
        <f>IF($G34="","",ROUNDDOWN(G34*$H$3,0))</f>
        <v>308</v>
      </c>
      <c r="I34" s="311">
        <f>IF(G34="","",H34-ROUNDDOWN(H34/10*9,0))</f>
        <v>31</v>
      </c>
      <c r="J34" s="311">
        <f>IF(G34="","",ROUNDDOWN($G34*$H$3*J$15,0))</f>
        <v>9243</v>
      </c>
      <c r="K34" s="311">
        <f t="shared" si="7"/>
        <v>925</v>
      </c>
      <c r="L34" s="1376" t="s">
        <v>581</v>
      </c>
      <c r="M34" s="1389"/>
      <c r="O34" s="32"/>
      <c r="P34" s="32"/>
      <c r="Q34" s="29"/>
      <c r="R34" s="33" t="s">
        <v>593</v>
      </c>
      <c r="S34" s="29">
        <v>30</v>
      </c>
      <c r="T34" s="29"/>
      <c r="U34" s="29"/>
      <c r="V34" s="29"/>
      <c r="W34" s="29"/>
      <c r="X34" s="24"/>
      <c r="Y34" s="24"/>
    </row>
    <row r="35" spans="2:25" ht="24.75" customHeight="1">
      <c r="B35" s="1386" t="s">
        <v>631</v>
      </c>
      <c r="C35" s="1387"/>
      <c r="D35" s="1387"/>
      <c r="E35" s="1388"/>
      <c r="F35" s="404" t="s">
        <v>702</v>
      </c>
      <c r="G35" s="50">
        <f>IF(F35="（Ⅰ）",S38,IF(F35="（Ⅱ）",T38,""))</f>
      </c>
      <c r="H35" s="58">
        <f>IF($G35="","","-")</f>
      </c>
      <c r="I35" s="58">
        <f>IF($G35="","","-")</f>
      </c>
      <c r="J35" s="50">
        <f>IF(G35="","",ROUNDDOWN($G35*$H$3,0))</f>
      </c>
      <c r="K35" s="50">
        <f>IF(G35="","",J35-ROUNDDOWN(J35/10*9,0))</f>
      </c>
      <c r="L35" s="1368">
        <f>IF(F35="（Ⅰ）",U38,IF(F35="（Ⅱ）",U38,""))</f>
      </c>
      <c r="M35" s="1390"/>
      <c r="O35" s="32"/>
      <c r="P35" s="32"/>
      <c r="Q35" s="29"/>
      <c r="R35" s="33" t="s">
        <v>594</v>
      </c>
      <c r="S35" s="29">
        <v>20</v>
      </c>
      <c r="T35" s="29" t="s">
        <v>658</v>
      </c>
      <c r="U35" s="24"/>
      <c r="V35" s="24"/>
      <c r="W35" s="24"/>
      <c r="X35" s="24"/>
      <c r="Y35" s="24"/>
    </row>
    <row r="36" spans="2:25" ht="24.75" customHeight="1" thickBot="1">
      <c r="B36" s="971" t="s">
        <v>630</v>
      </c>
      <c r="C36" s="1391"/>
      <c r="D36" s="1391"/>
      <c r="E36" s="1392"/>
      <c r="F36" s="405" t="s">
        <v>703</v>
      </c>
      <c r="G36" s="309">
        <f>IF(F36="あり",S37,"")</f>
        <v>40</v>
      </c>
      <c r="H36" s="370" t="str">
        <f>IF($G36="","","-")</f>
        <v>-</v>
      </c>
      <c r="I36" s="370" t="str">
        <f>IF($G36="","","-")</f>
        <v>-</v>
      </c>
      <c r="J36" s="309">
        <f>IF(G36="","",ROUNDDOWN($G36*$H$3,0))</f>
        <v>410</v>
      </c>
      <c r="K36" s="309">
        <f>IF(G36="","",J36-ROUNDDOWN(J36/10*9,0))</f>
        <v>41</v>
      </c>
      <c r="L36" s="1393" t="str">
        <f>IF(F36="あり",T37,"")</f>
        <v>1月につき</v>
      </c>
      <c r="M36" s="1394"/>
      <c r="O36" s="29"/>
      <c r="P36" s="29"/>
      <c r="Q36" s="37"/>
      <c r="R36" s="33" t="s">
        <v>595</v>
      </c>
      <c r="S36" s="29">
        <v>30</v>
      </c>
      <c r="T36" s="24"/>
      <c r="U36" s="24"/>
      <c r="V36" s="24"/>
      <c r="W36" s="24"/>
      <c r="X36" s="24"/>
      <c r="Y36" s="24"/>
    </row>
    <row r="37" spans="18:20" ht="13.5">
      <c r="R37" s="33" t="s">
        <v>653</v>
      </c>
      <c r="S37" s="29">
        <v>40</v>
      </c>
      <c r="T37" s="29" t="s">
        <v>602</v>
      </c>
    </row>
    <row r="38" spans="2:21" ht="13.5" customHeight="1">
      <c r="B38" s="1395"/>
      <c r="C38" s="1395"/>
      <c r="D38" s="1395"/>
      <c r="E38" s="1395"/>
      <c r="F38" s="1395"/>
      <c r="G38" s="1395"/>
      <c r="H38" s="1395"/>
      <c r="I38" s="1395"/>
      <c r="J38" s="1395"/>
      <c r="K38" s="1395"/>
      <c r="L38" s="1395"/>
      <c r="M38" s="1395"/>
      <c r="N38" s="376"/>
      <c r="R38" s="30" t="s">
        <v>654</v>
      </c>
      <c r="S38" s="368">
        <v>30</v>
      </c>
      <c r="T38" s="368">
        <v>60</v>
      </c>
      <c r="U38" s="29" t="s">
        <v>602</v>
      </c>
    </row>
    <row r="39" spans="2:14" ht="13.5" customHeight="1">
      <c r="B39" s="9"/>
      <c r="C39" s="455"/>
      <c r="D39" s="455"/>
      <c r="E39" s="455"/>
      <c r="F39" s="455"/>
      <c r="G39" s="455"/>
      <c r="H39" s="455"/>
      <c r="I39" s="455"/>
      <c r="J39" s="455"/>
      <c r="K39" s="455"/>
      <c r="L39" s="455"/>
      <c r="M39" s="455"/>
      <c r="N39" s="455"/>
    </row>
    <row r="40" spans="2:14" ht="13.5" customHeight="1">
      <c r="B40" s="1395"/>
      <c r="C40" s="1395"/>
      <c r="D40" s="1395"/>
      <c r="E40" s="1395"/>
      <c r="F40" s="377"/>
      <c r="G40" s="9"/>
      <c r="H40" s="9"/>
      <c r="I40" s="9"/>
      <c r="J40" s="9"/>
      <c r="K40" s="9"/>
      <c r="L40" s="9"/>
      <c r="M40" s="9"/>
      <c r="N40" s="376"/>
    </row>
    <row r="41" spans="2:14" ht="13.5" customHeight="1">
      <c r="B41" s="9"/>
      <c r="C41" s="375"/>
      <c r="D41" s="375"/>
      <c r="E41" s="375"/>
      <c r="F41" s="377"/>
      <c r="G41" s="9"/>
      <c r="H41" s="9"/>
      <c r="I41" s="9"/>
      <c r="J41" s="9"/>
      <c r="K41" s="9"/>
      <c r="L41" s="9"/>
      <c r="M41" s="9"/>
      <c r="N41" s="376"/>
    </row>
    <row r="42" spans="2:14" ht="13.5" customHeight="1">
      <c r="B42" s="375"/>
      <c r="C42" s="455"/>
      <c r="D42" s="455"/>
      <c r="E42" s="455"/>
      <c r="F42" s="455"/>
      <c r="G42" s="455"/>
      <c r="H42" s="455"/>
      <c r="I42" s="455"/>
      <c r="J42" s="455"/>
      <c r="K42" s="455"/>
      <c r="L42" s="455"/>
      <c r="M42" s="455"/>
      <c r="N42" s="455"/>
    </row>
    <row r="43" spans="2:14" ht="13.5" customHeight="1">
      <c r="B43" s="1396"/>
      <c r="C43" s="1396"/>
      <c r="D43" s="1396"/>
      <c r="E43" s="1396"/>
      <c r="F43" s="1396"/>
      <c r="G43" s="1396"/>
      <c r="H43" s="1396"/>
      <c r="I43" s="1396"/>
      <c r="J43" s="1396"/>
      <c r="K43" s="1396"/>
      <c r="L43" s="1396"/>
      <c r="M43" s="1396"/>
      <c r="N43" s="1396"/>
    </row>
    <row r="44" spans="2:14" ht="13.5" customHeight="1">
      <c r="B44" s="10"/>
      <c r="C44" s="1397"/>
      <c r="D44" s="1397"/>
      <c r="E44" s="1397"/>
      <c r="F44" s="1397"/>
      <c r="G44" s="1397"/>
      <c r="H44" s="1397"/>
      <c r="I44" s="1397"/>
      <c r="J44" s="1397"/>
      <c r="K44" s="1397"/>
      <c r="L44" s="1397"/>
      <c r="M44" s="1397"/>
      <c r="N44" s="1397"/>
    </row>
    <row r="45" spans="2:14" ht="13.5" customHeight="1">
      <c r="B45" s="9"/>
      <c r="C45" s="9"/>
      <c r="D45" s="9"/>
      <c r="E45" s="9"/>
      <c r="F45" s="9"/>
      <c r="G45" s="9"/>
      <c r="H45" s="9"/>
      <c r="I45" s="9"/>
      <c r="J45" s="9"/>
      <c r="K45" s="9"/>
      <c r="L45" s="9"/>
      <c r="M45" s="9"/>
      <c r="N45" s="376"/>
    </row>
    <row r="46" spans="2:14" ht="13.5" customHeight="1">
      <c r="B46" s="9"/>
      <c r="C46" s="455"/>
      <c r="D46" s="455"/>
      <c r="E46" s="455"/>
      <c r="F46" s="455"/>
      <c r="G46" s="455"/>
      <c r="H46" s="455"/>
      <c r="I46" s="455"/>
      <c r="J46" s="455"/>
      <c r="K46" s="455"/>
      <c r="L46" s="455"/>
      <c r="M46" s="455"/>
      <c r="N46" s="455"/>
    </row>
    <row r="47" spans="2:14" ht="13.5" customHeight="1">
      <c r="B47" s="9"/>
      <c r="C47" s="9"/>
      <c r="D47" s="9"/>
      <c r="E47" s="9"/>
      <c r="F47" s="9"/>
      <c r="G47" s="9"/>
      <c r="H47" s="9"/>
      <c r="I47" s="9"/>
      <c r="J47" s="9"/>
      <c r="K47" s="9"/>
      <c r="L47" s="9"/>
      <c r="M47" s="9"/>
      <c r="N47" s="376"/>
    </row>
    <row r="48" spans="2:14" ht="13.5" customHeight="1">
      <c r="B48" s="9"/>
      <c r="C48" s="455"/>
      <c r="D48" s="455"/>
      <c r="E48" s="455"/>
      <c r="F48" s="455"/>
      <c r="G48" s="455"/>
      <c r="H48" s="455"/>
      <c r="I48" s="455"/>
      <c r="J48" s="455"/>
      <c r="K48" s="455"/>
      <c r="L48" s="455"/>
      <c r="M48" s="455"/>
      <c r="N48" s="455"/>
    </row>
    <row r="49" spans="2:14" ht="13.5" customHeight="1">
      <c r="B49" s="9"/>
      <c r="C49" s="9"/>
      <c r="D49" s="9"/>
      <c r="E49" s="9"/>
      <c r="F49" s="9"/>
      <c r="G49" s="9"/>
      <c r="H49" s="9"/>
      <c r="I49" s="9"/>
      <c r="J49" s="9"/>
      <c r="K49" s="9"/>
      <c r="L49" s="9"/>
      <c r="M49" s="9"/>
      <c r="N49" s="376"/>
    </row>
    <row r="50" spans="2:14" ht="13.5" customHeight="1">
      <c r="B50" s="9"/>
      <c r="C50" s="455"/>
      <c r="D50" s="455"/>
      <c r="E50" s="455"/>
      <c r="F50" s="455"/>
      <c r="G50" s="455"/>
      <c r="H50" s="455"/>
      <c r="I50" s="455"/>
      <c r="J50" s="455"/>
      <c r="K50" s="455"/>
      <c r="L50" s="455"/>
      <c r="M50" s="455"/>
      <c r="N50" s="455"/>
    </row>
    <row r="51" spans="2:14" ht="13.5" customHeight="1">
      <c r="B51" s="9"/>
      <c r="C51" s="9"/>
      <c r="D51" s="9"/>
      <c r="E51" s="9"/>
      <c r="F51" s="9"/>
      <c r="G51" s="9"/>
      <c r="H51" s="9"/>
      <c r="I51" s="9"/>
      <c r="J51" s="9"/>
      <c r="K51" s="9"/>
      <c r="L51" s="9"/>
      <c r="M51" s="9"/>
      <c r="N51" s="376"/>
    </row>
    <row r="52" spans="2:14" ht="13.5" customHeight="1">
      <c r="B52" s="9"/>
      <c r="C52" s="455"/>
      <c r="D52" s="455"/>
      <c r="E52" s="455"/>
      <c r="F52" s="455"/>
      <c r="G52" s="455"/>
      <c r="H52" s="455"/>
      <c r="I52" s="455"/>
      <c r="J52" s="455"/>
      <c r="K52" s="455"/>
      <c r="L52" s="455"/>
      <c r="M52" s="455"/>
      <c r="N52" s="455"/>
    </row>
    <row r="53" spans="2:14" ht="13.5" customHeight="1">
      <c r="B53" s="9"/>
      <c r="C53" s="372"/>
      <c r="D53" s="372"/>
      <c r="E53" s="372"/>
      <c r="F53" s="372"/>
      <c r="G53" s="372"/>
      <c r="H53" s="372"/>
      <c r="I53" s="372"/>
      <c r="J53" s="372"/>
      <c r="K53" s="372"/>
      <c r="L53" s="372"/>
      <c r="M53" s="372"/>
      <c r="N53" s="372"/>
    </row>
    <row r="54" spans="2:14" ht="13.5" customHeight="1">
      <c r="B54" s="9"/>
      <c r="C54" s="455"/>
      <c r="D54" s="455"/>
      <c r="E54" s="455"/>
      <c r="F54" s="455"/>
      <c r="G54" s="455"/>
      <c r="H54" s="455"/>
      <c r="I54" s="455"/>
      <c r="J54" s="455"/>
      <c r="K54" s="455"/>
      <c r="L54" s="455"/>
      <c r="M54" s="455"/>
      <c r="N54" s="455"/>
    </row>
    <row r="55" spans="2:14" ht="13.5" customHeight="1">
      <c r="B55" s="9"/>
      <c r="C55" s="372"/>
      <c r="D55" s="372"/>
      <c r="E55" s="372"/>
      <c r="F55" s="372"/>
      <c r="G55" s="372"/>
      <c r="H55" s="372"/>
      <c r="I55" s="372"/>
      <c r="J55" s="372"/>
      <c r="K55" s="372"/>
      <c r="L55" s="372"/>
      <c r="M55" s="372"/>
      <c r="N55" s="372"/>
    </row>
    <row r="56" spans="2:14" ht="13.5" customHeight="1">
      <c r="B56" s="9"/>
      <c r="C56" s="455"/>
      <c r="D56" s="455"/>
      <c r="E56" s="455"/>
      <c r="F56" s="455"/>
      <c r="G56" s="455"/>
      <c r="H56" s="455"/>
      <c r="I56" s="455"/>
      <c r="J56" s="455"/>
      <c r="K56" s="455"/>
      <c r="L56" s="455"/>
      <c r="M56" s="455"/>
      <c r="N56" s="455"/>
    </row>
    <row r="57" spans="2:14" ht="13.5" customHeight="1">
      <c r="B57" s="9"/>
      <c r="C57" s="372"/>
      <c r="D57" s="372"/>
      <c r="E57" s="372"/>
      <c r="F57" s="372"/>
      <c r="G57" s="372"/>
      <c r="H57" s="372"/>
      <c r="I57" s="372"/>
      <c r="J57" s="372"/>
      <c r="K57" s="372"/>
      <c r="L57" s="372"/>
      <c r="M57" s="372"/>
      <c r="N57" s="376"/>
    </row>
    <row r="58" spans="2:14" ht="13.5" customHeight="1">
      <c r="B58" s="9"/>
      <c r="C58" s="455"/>
      <c r="D58" s="455"/>
      <c r="E58" s="455"/>
      <c r="F58" s="455"/>
      <c r="G58" s="455"/>
      <c r="H58" s="455"/>
      <c r="I58" s="455"/>
      <c r="J58" s="455"/>
      <c r="K58" s="455"/>
      <c r="L58" s="455"/>
      <c r="M58" s="455"/>
      <c r="N58" s="455"/>
    </row>
    <row r="59" spans="2:14" ht="13.5" customHeight="1">
      <c r="B59" s="9"/>
      <c r="C59" s="372"/>
      <c r="D59" s="372"/>
      <c r="E59" s="372"/>
      <c r="F59" s="372"/>
      <c r="G59" s="372"/>
      <c r="H59" s="372"/>
      <c r="I59" s="372"/>
      <c r="J59" s="372"/>
      <c r="K59" s="372"/>
      <c r="L59" s="372"/>
      <c r="M59" s="372"/>
      <c r="N59" s="376"/>
    </row>
    <row r="60" spans="2:14" ht="13.5" customHeight="1">
      <c r="B60" s="9"/>
      <c r="C60" s="455"/>
      <c r="D60" s="455"/>
      <c r="E60" s="455"/>
      <c r="F60" s="455"/>
      <c r="G60" s="455"/>
      <c r="H60" s="455"/>
      <c r="I60" s="455"/>
      <c r="J60" s="455"/>
      <c r="K60" s="455"/>
      <c r="L60" s="455"/>
      <c r="M60" s="455"/>
      <c r="N60" s="455"/>
    </row>
    <row r="61" spans="2:14" ht="13.5" customHeight="1">
      <c r="B61" s="9"/>
      <c r="C61" s="372"/>
      <c r="D61" s="372"/>
      <c r="E61" s="372"/>
      <c r="F61" s="372"/>
      <c r="G61" s="372"/>
      <c r="H61" s="372"/>
      <c r="I61" s="372"/>
      <c r="J61" s="372"/>
      <c r="K61" s="372"/>
      <c r="L61" s="372"/>
      <c r="M61" s="372"/>
      <c r="N61" s="376"/>
    </row>
    <row r="62" spans="2:14" ht="13.5" customHeight="1">
      <c r="B62" s="9"/>
      <c r="C62" s="455"/>
      <c r="D62" s="455"/>
      <c r="E62" s="455"/>
      <c r="F62" s="455"/>
      <c r="G62" s="455"/>
      <c r="H62" s="455"/>
      <c r="I62" s="455"/>
      <c r="J62" s="455"/>
      <c r="K62" s="455"/>
      <c r="L62" s="455"/>
      <c r="M62" s="455"/>
      <c r="N62" s="455"/>
    </row>
    <row r="63" spans="2:14" ht="13.5" customHeight="1">
      <c r="B63" s="9"/>
      <c r="C63" s="372"/>
      <c r="D63" s="372"/>
      <c r="E63" s="372"/>
      <c r="F63" s="372"/>
      <c r="G63" s="372"/>
      <c r="H63" s="372"/>
      <c r="I63" s="372"/>
      <c r="J63" s="372"/>
      <c r="K63" s="372"/>
      <c r="L63" s="372"/>
      <c r="M63" s="372"/>
      <c r="N63" s="376"/>
    </row>
    <row r="64" spans="2:14" ht="13.5" customHeight="1">
      <c r="B64" s="9"/>
      <c r="C64" s="455"/>
      <c r="D64" s="455"/>
      <c r="E64" s="455"/>
      <c r="F64" s="455"/>
      <c r="G64" s="455"/>
      <c r="H64" s="455"/>
      <c r="I64" s="455"/>
      <c r="J64" s="455"/>
      <c r="K64" s="455"/>
      <c r="L64" s="455"/>
      <c r="M64" s="455"/>
      <c r="N64" s="455"/>
    </row>
    <row r="65" spans="2:14" ht="13.5" customHeight="1">
      <c r="B65" s="9"/>
      <c r="C65" s="372"/>
      <c r="D65" s="372"/>
      <c r="E65" s="372"/>
      <c r="F65" s="372"/>
      <c r="G65" s="372"/>
      <c r="H65" s="372"/>
      <c r="I65" s="372"/>
      <c r="J65" s="372"/>
      <c r="K65" s="372"/>
      <c r="L65" s="372"/>
      <c r="M65" s="372"/>
      <c r="N65" s="376"/>
    </row>
    <row r="66" spans="2:14" ht="13.5" customHeight="1">
      <c r="B66" s="9"/>
      <c r="C66" s="455"/>
      <c r="D66" s="455"/>
      <c r="E66" s="455"/>
      <c r="F66" s="455"/>
      <c r="G66" s="455"/>
      <c r="H66" s="455"/>
      <c r="I66" s="455"/>
      <c r="J66" s="455"/>
      <c r="K66" s="455"/>
      <c r="L66" s="455"/>
      <c r="M66" s="455"/>
      <c r="N66" s="455"/>
    </row>
    <row r="67" spans="2:14" ht="13.5" customHeight="1">
      <c r="B67" s="1397"/>
      <c r="C67" s="1397"/>
      <c r="D67" s="1397"/>
      <c r="E67" s="1397"/>
      <c r="F67" s="1397"/>
      <c r="G67" s="1397"/>
      <c r="H67" s="1397"/>
      <c r="I67" s="1397"/>
      <c r="J67" s="1397"/>
      <c r="K67" s="1397"/>
      <c r="L67" s="1397"/>
      <c r="M67" s="1397"/>
      <c r="N67" s="1397"/>
    </row>
    <row r="68" spans="2:14" ht="13.5" customHeight="1">
      <c r="B68" s="371"/>
      <c r="C68" s="455"/>
      <c r="D68" s="455"/>
      <c r="E68" s="455"/>
      <c r="F68" s="455"/>
      <c r="G68" s="455"/>
      <c r="H68" s="455"/>
      <c r="I68" s="455"/>
      <c r="J68" s="455"/>
      <c r="K68" s="455"/>
      <c r="L68" s="455"/>
      <c r="M68" s="455"/>
      <c r="N68" s="455"/>
    </row>
    <row r="69" spans="2:14" ht="13.5" customHeight="1">
      <c r="B69" s="9"/>
      <c r="C69" s="372"/>
      <c r="D69" s="372"/>
      <c r="E69" s="372"/>
      <c r="F69" s="372"/>
      <c r="G69" s="372"/>
      <c r="H69" s="372"/>
      <c r="I69" s="372"/>
      <c r="J69" s="372"/>
      <c r="K69" s="372"/>
      <c r="L69" s="372"/>
      <c r="M69" s="372"/>
      <c r="N69" s="376"/>
    </row>
    <row r="70" spans="2:14" ht="13.5" customHeight="1">
      <c r="B70" s="9"/>
      <c r="C70" s="455"/>
      <c r="D70" s="455"/>
      <c r="E70" s="455"/>
      <c r="F70" s="455"/>
      <c r="G70" s="455"/>
      <c r="H70" s="455"/>
      <c r="I70" s="455"/>
      <c r="J70" s="455"/>
      <c r="K70" s="455"/>
      <c r="L70" s="455"/>
      <c r="M70" s="455"/>
      <c r="N70" s="455"/>
    </row>
    <row r="71" spans="2:14" ht="13.5" customHeight="1">
      <c r="B71" s="9"/>
      <c r="C71" s="372"/>
      <c r="D71" s="372"/>
      <c r="E71" s="372"/>
      <c r="F71" s="372"/>
      <c r="G71" s="372"/>
      <c r="H71" s="372"/>
      <c r="I71" s="372"/>
      <c r="J71" s="372"/>
      <c r="K71" s="372"/>
      <c r="L71" s="372"/>
      <c r="M71" s="372"/>
      <c r="N71" s="376"/>
    </row>
    <row r="72" spans="2:14" ht="13.5" customHeight="1">
      <c r="B72" s="9"/>
      <c r="C72" s="455"/>
      <c r="D72" s="455"/>
      <c r="E72" s="455"/>
      <c r="F72" s="455"/>
      <c r="G72" s="455"/>
      <c r="H72" s="455"/>
      <c r="I72" s="455"/>
      <c r="J72" s="455"/>
      <c r="K72" s="455"/>
      <c r="L72" s="455"/>
      <c r="M72" s="455"/>
      <c r="N72" s="455"/>
    </row>
    <row r="73" spans="2:14" ht="13.5" customHeight="1">
      <c r="B73" s="9"/>
      <c r="C73" s="372"/>
      <c r="D73" s="372"/>
      <c r="E73" s="372"/>
      <c r="F73" s="372"/>
      <c r="G73" s="372"/>
      <c r="H73" s="372"/>
      <c r="I73" s="372"/>
      <c r="J73" s="372"/>
      <c r="K73" s="372"/>
      <c r="L73" s="372"/>
      <c r="M73" s="372"/>
      <c r="N73" s="372"/>
    </row>
    <row r="74" spans="2:14" ht="13.5" customHeight="1">
      <c r="B74" s="9"/>
      <c r="C74" s="455"/>
      <c r="D74" s="455"/>
      <c r="E74" s="455"/>
      <c r="F74" s="455"/>
      <c r="G74" s="455"/>
      <c r="H74" s="455"/>
      <c r="I74" s="455"/>
      <c r="J74" s="455"/>
      <c r="K74" s="455"/>
      <c r="L74" s="455"/>
      <c r="M74" s="455"/>
      <c r="N74" s="455"/>
    </row>
    <row r="75" spans="2:14" ht="13.5" customHeight="1">
      <c r="B75" s="9"/>
      <c r="C75" s="372"/>
      <c r="D75" s="372"/>
      <c r="E75" s="372"/>
      <c r="F75" s="372"/>
      <c r="G75" s="372"/>
      <c r="H75" s="372"/>
      <c r="I75" s="372"/>
      <c r="J75" s="372"/>
      <c r="K75" s="372"/>
      <c r="L75" s="372"/>
      <c r="M75" s="372"/>
      <c r="N75" s="376"/>
    </row>
    <row r="76" spans="2:14" ht="13.5" customHeight="1">
      <c r="B76" s="9"/>
      <c r="C76" s="455"/>
      <c r="D76" s="455"/>
      <c r="E76" s="455"/>
      <c r="F76" s="455"/>
      <c r="G76" s="455"/>
      <c r="H76" s="455"/>
      <c r="I76" s="455"/>
      <c r="J76" s="455"/>
      <c r="K76" s="455"/>
      <c r="L76" s="455"/>
      <c r="M76" s="455"/>
      <c r="N76" s="455"/>
    </row>
    <row r="77" spans="2:14" ht="13.5" customHeight="1">
      <c r="B77" s="9"/>
      <c r="C77" s="372"/>
      <c r="D77" s="372"/>
      <c r="E77" s="372"/>
      <c r="F77" s="372"/>
      <c r="G77" s="372"/>
      <c r="H77" s="372"/>
      <c r="I77" s="372"/>
      <c r="J77" s="372"/>
      <c r="K77" s="372"/>
      <c r="L77" s="372"/>
      <c r="M77" s="372"/>
      <c r="N77" s="376"/>
    </row>
    <row r="78" spans="2:14" ht="13.5" customHeight="1">
      <c r="B78" s="9"/>
      <c r="C78" s="455"/>
      <c r="D78" s="455"/>
      <c r="E78" s="455"/>
      <c r="F78" s="455"/>
      <c r="G78" s="455"/>
      <c r="H78" s="455"/>
      <c r="I78" s="455"/>
      <c r="J78" s="455"/>
      <c r="K78" s="455"/>
      <c r="L78" s="455"/>
      <c r="M78" s="455"/>
      <c r="N78" s="455"/>
    </row>
    <row r="79" spans="2:14" ht="13.5" customHeight="1">
      <c r="B79" s="9"/>
      <c r="C79" s="372"/>
      <c r="D79" s="372"/>
      <c r="E79" s="372"/>
      <c r="F79" s="372"/>
      <c r="G79" s="372"/>
      <c r="H79" s="372"/>
      <c r="I79" s="372"/>
      <c r="J79" s="372"/>
      <c r="K79" s="372"/>
      <c r="L79" s="372"/>
      <c r="M79" s="372"/>
      <c r="N79" s="376"/>
    </row>
    <row r="80" spans="2:14" ht="13.5" customHeight="1">
      <c r="B80" s="9"/>
      <c r="C80" s="455"/>
      <c r="D80" s="455"/>
      <c r="E80" s="455"/>
      <c r="F80" s="455"/>
      <c r="G80" s="455"/>
      <c r="H80" s="455"/>
      <c r="I80" s="455"/>
      <c r="J80" s="455"/>
      <c r="K80" s="455"/>
      <c r="L80" s="455"/>
      <c r="M80" s="455"/>
      <c r="N80" s="376"/>
    </row>
    <row r="81" spans="2:14" ht="13.5" customHeight="1">
      <c r="B81" s="9"/>
      <c r="C81" s="372"/>
      <c r="D81" s="372"/>
      <c r="E81" s="372"/>
      <c r="F81" s="372"/>
      <c r="G81" s="372"/>
      <c r="H81" s="372"/>
      <c r="I81" s="372"/>
      <c r="J81" s="372"/>
      <c r="K81" s="372"/>
      <c r="L81" s="372"/>
      <c r="M81" s="372"/>
      <c r="N81" s="376"/>
    </row>
    <row r="82" spans="2:14" ht="13.5" customHeight="1">
      <c r="B82" s="9"/>
      <c r="C82" s="455"/>
      <c r="D82" s="455"/>
      <c r="E82" s="455"/>
      <c r="F82" s="455"/>
      <c r="G82" s="455"/>
      <c r="H82" s="455"/>
      <c r="I82" s="455"/>
      <c r="J82" s="455"/>
      <c r="K82" s="455"/>
      <c r="L82" s="455"/>
      <c r="M82" s="455"/>
      <c r="N82" s="376"/>
    </row>
    <row r="83" spans="2:14" ht="13.5" customHeight="1">
      <c r="B83" s="9"/>
      <c r="C83" s="372"/>
      <c r="D83" s="372"/>
      <c r="E83" s="372"/>
      <c r="F83" s="372"/>
      <c r="G83" s="372"/>
      <c r="H83" s="372"/>
      <c r="I83" s="372"/>
      <c r="J83" s="372"/>
      <c r="K83" s="372"/>
      <c r="L83" s="372"/>
      <c r="M83" s="372"/>
      <c r="N83" s="376"/>
    </row>
    <row r="84" spans="2:14" ht="13.5" customHeight="1">
      <c r="B84" s="9"/>
      <c r="C84" s="455"/>
      <c r="D84" s="455"/>
      <c r="E84" s="455"/>
      <c r="F84" s="455"/>
      <c r="G84" s="455"/>
      <c r="H84" s="455"/>
      <c r="I84" s="455"/>
      <c r="J84" s="455"/>
      <c r="K84" s="455"/>
      <c r="L84" s="455"/>
      <c r="M84" s="455"/>
      <c r="N84" s="376"/>
    </row>
    <row r="85" spans="2:14" ht="13.5" customHeight="1">
      <c r="B85" s="9"/>
      <c r="C85" s="372"/>
      <c r="D85" s="372"/>
      <c r="E85" s="372"/>
      <c r="F85" s="372"/>
      <c r="G85" s="372"/>
      <c r="H85" s="372"/>
      <c r="I85" s="372"/>
      <c r="J85" s="372"/>
      <c r="K85" s="372"/>
      <c r="L85" s="372"/>
      <c r="M85" s="372"/>
      <c r="N85" s="376"/>
    </row>
    <row r="86" spans="2:14" ht="13.5" customHeight="1">
      <c r="B86" s="9"/>
      <c r="C86" s="455"/>
      <c r="D86" s="455"/>
      <c r="E86" s="455"/>
      <c r="F86" s="455"/>
      <c r="G86" s="455"/>
      <c r="H86" s="455"/>
      <c r="I86" s="455"/>
      <c r="J86" s="455"/>
      <c r="K86" s="455"/>
      <c r="L86" s="455"/>
      <c r="M86" s="455"/>
      <c r="N86" s="455"/>
    </row>
    <row r="87" spans="2:14" ht="13.5" customHeight="1">
      <c r="B87" s="9"/>
      <c r="C87" s="372"/>
      <c r="D87" s="372"/>
      <c r="E87" s="372"/>
      <c r="F87" s="372"/>
      <c r="G87" s="372"/>
      <c r="H87" s="372"/>
      <c r="I87" s="372"/>
      <c r="J87" s="372"/>
      <c r="K87" s="372"/>
      <c r="L87" s="372"/>
      <c r="M87" s="372"/>
      <c r="N87" s="376"/>
    </row>
    <row r="88" spans="2:14" ht="13.5" customHeight="1">
      <c r="B88" s="9"/>
      <c r="C88" s="455"/>
      <c r="D88" s="455"/>
      <c r="E88" s="455"/>
      <c r="F88" s="455"/>
      <c r="G88" s="455"/>
      <c r="H88" s="455"/>
      <c r="I88" s="455"/>
      <c r="J88" s="455"/>
      <c r="K88" s="455"/>
      <c r="L88" s="455"/>
      <c r="M88" s="455"/>
      <c r="N88" s="455"/>
    </row>
  </sheetData>
  <sheetProtection/>
  <mergeCells count="92">
    <mergeCell ref="C82:M82"/>
    <mergeCell ref="C84:M84"/>
    <mergeCell ref="C86:N86"/>
    <mergeCell ref="C88:N88"/>
    <mergeCell ref="C70:N70"/>
    <mergeCell ref="C72:N72"/>
    <mergeCell ref="C74:N74"/>
    <mergeCell ref="C76:N76"/>
    <mergeCell ref="C78:N78"/>
    <mergeCell ref="C80:M80"/>
    <mergeCell ref="C60:N60"/>
    <mergeCell ref="C62:N62"/>
    <mergeCell ref="C64:N64"/>
    <mergeCell ref="C66:N66"/>
    <mergeCell ref="B67:N67"/>
    <mergeCell ref="C68:N68"/>
    <mergeCell ref="C48:N48"/>
    <mergeCell ref="C50:N50"/>
    <mergeCell ref="C52:N52"/>
    <mergeCell ref="C54:N54"/>
    <mergeCell ref="C56:N56"/>
    <mergeCell ref="C58:N58"/>
    <mergeCell ref="C39:N39"/>
    <mergeCell ref="B40:E40"/>
    <mergeCell ref="C42:N42"/>
    <mergeCell ref="B43:N43"/>
    <mergeCell ref="C44:N44"/>
    <mergeCell ref="C46:N46"/>
    <mergeCell ref="L34:M34"/>
    <mergeCell ref="B35:E35"/>
    <mergeCell ref="L35:M35"/>
    <mergeCell ref="B36:E36"/>
    <mergeCell ref="L36:M36"/>
    <mergeCell ref="B38:M38"/>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2:M22"/>
    <mergeCell ref="L23:M23"/>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s>
  <dataValidations count="6">
    <dataValidation type="list" allowBlank="1" showInputMessage="1" showErrorMessage="1" sqref="F25">
      <formula1>"なし,（Ⅰ）,（Ⅱ）,（Ⅲ）"</formula1>
    </dataValidation>
    <dataValidation type="list" allowBlank="1" showInputMessage="1" showErrorMessage="1" sqref="F17 F20:F24 F28 F30 F35">
      <formula1>"なし,（Ⅰ）,（Ⅱ）"</formula1>
    </dataValidation>
    <dataValidation type="list" allowBlank="1" showInputMessage="1" showErrorMessage="1" sqref="F18:F19 F29 F31:F34 F36">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40"/>
  <sheetViews>
    <sheetView showGridLines="0" view="pageBreakPreview" zoomScale="90" zoomScaleSheetLayoutView="90" workbookViewId="0" topLeftCell="A34">
      <selection activeCell="B43" sqref="B43"/>
    </sheetView>
  </sheetViews>
  <sheetFormatPr defaultColWidth="9.00390625" defaultRowHeight="13.5"/>
  <cols>
    <col min="1" max="9" width="13.625" style="16" customWidth="1"/>
    <col min="10" max="11" width="13.00390625" style="16" customWidth="1"/>
    <col min="12" max="16384" width="9.00390625" style="16" customWidth="1"/>
  </cols>
  <sheetData>
    <row r="1" spans="1:8" ht="21" customHeight="1">
      <c r="A1" s="1120" t="s">
        <v>891</v>
      </c>
      <c r="B1" s="1120"/>
      <c r="C1" s="1120"/>
      <c r="D1" s="1120"/>
      <c r="E1" s="1120"/>
      <c r="F1" s="1120"/>
      <c r="G1" s="1120"/>
      <c r="H1" s="1120"/>
    </row>
    <row r="2" spans="1:8" ht="21" customHeight="1" thickBot="1">
      <c r="A2" s="1398" t="s">
        <v>619</v>
      </c>
      <c r="B2" s="1398"/>
      <c r="C2" s="1398"/>
      <c r="D2" s="1398"/>
      <c r="E2" s="1398"/>
      <c r="F2" s="1398"/>
      <c r="G2" s="1398"/>
      <c r="H2" s="1398"/>
    </row>
    <row r="3" spans="1:9" ht="30" customHeight="1" thickTop="1">
      <c r="A3" s="1399"/>
      <c r="B3" s="1400"/>
      <c r="C3" s="1401" t="s">
        <v>473</v>
      </c>
      <c r="D3" s="1402"/>
      <c r="E3" s="1400" t="s">
        <v>474</v>
      </c>
      <c r="F3" s="1400"/>
      <c r="G3" s="306" t="s">
        <v>613</v>
      </c>
      <c r="H3" s="306" t="s">
        <v>614</v>
      </c>
      <c r="I3" s="307" t="s">
        <v>615</v>
      </c>
    </row>
    <row r="4" spans="1:9" ht="30" customHeight="1">
      <c r="A4" s="1403" t="s">
        <v>475</v>
      </c>
      <c r="B4" s="1404"/>
      <c r="C4" s="1405">
        <v>182</v>
      </c>
      <c r="D4" s="1406"/>
      <c r="E4" s="1407">
        <v>56074</v>
      </c>
      <c r="F4" s="1407"/>
      <c r="G4" s="378">
        <v>5608</v>
      </c>
      <c r="H4" s="378">
        <f>G4*2</f>
        <v>11216</v>
      </c>
      <c r="I4" s="379">
        <f>G4*3</f>
        <v>16824</v>
      </c>
    </row>
    <row r="5" spans="1:9" ht="30" customHeight="1">
      <c r="A5" s="1403" t="s">
        <v>476</v>
      </c>
      <c r="B5" s="1404"/>
      <c r="C5" s="1405">
        <v>311</v>
      </c>
      <c r="D5" s="1406"/>
      <c r="E5" s="1407">
        <v>95819</v>
      </c>
      <c r="F5" s="1407"/>
      <c r="G5" s="378">
        <v>9582</v>
      </c>
      <c r="H5" s="378">
        <f aca="true" t="shared" si="0" ref="H5:H10">G5*2</f>
        <v>19164</v>
      </c>
      <c r="I5" s="379">
        <f aca="true" t="shared" si="1" ref="I5:I10">G5*3</f>
        <v>28746</v>
      </c>
    </row>
    <row r="6" spans="1:9" ht="30" customHeight="1">
      <c r="A6" s="1403" t="s">
        <v>477</v>
      </c>
      <c r="B6" s="1404"/>
      <c r="C6" s="1405">
        <v>538</v>
      </c>
      <c r="D6" s="1406"/>
      <c r="E6" s="1407">
        <v>165757</v>
      </c>
      <c r="F6" s="1407"/>
      <c r="G6" s="378">
        <v>16576</v>
      </c>
      <c r="H6" s="378">
        <f t="shared" si="0"/>
        <v>33152</v>
      </c>
      <c r="I6" s="379">
        <f t="shared" si="1"/>
        <v>49728</v>
      </c>
    </row>
    <row r="7" spans="1:9" ht="30" customHeight="1">
      <c r="A7" s="1403" t="s">
        <v>478</v>
      </c>
      <c r="B7" s="1404"/>
      <c r="C7" s="1405">
        <v>604</v>
      </c>
      <c r="D7" s="1406"/>
      <c r="E7" s="1407">
        <v>186092</v>
      </c>
      <c r="F7" s="1407"/>
      <c r="G7" s="378">
        <v>18610</v>
      </c>
      <c r="H7" s="378">
        <f t="shared" si="0"/>
        <v>37220</v>
      </c>
      <c r="I7" s="379">
        <f t="shared" si="1"/>
        <v>55830</v>
      </c>
    </row>
    <row r="8" spans="1:9" ht="30" customHeight="1">
      <c r="A8" s="1403" t="s">
        <v>479</v>
      </c>
      <c r="B8" s="1404"/>
      <c r="C8" s="1405">
        <v>674</v>
      </c>
      <c r="D8" s="1406"/>
      <c r="E8" s="1407">
        <v>207659</v>
      </c>
      <c r="F8" s="1407"/>
      <c r="G8" s="378">
        <v>20766</v>
      </c>
      <c r="H8" s="378">
        <f t="shared" si="0"/>
        <v>41532</v>
      </c>
      <c r="I8" s="379">
        <f t="shared" si="1"/>
        <v>62298</v>
      </c>
    </row>
    <row r="9" spans="1:9" ht="30" customHeight="1">
      <c r="A9" s="1403" t="s">
        <v>480</v>
      </c>
      <c r="B9" s="1404"/>
      <c r="C9" s="1405">
        <v>738</v>
      </c>
      <c r="D9" s="1406"/>
      <c r="E9" s="1407">
        <v>227377</v>
      </c>
      <c r="F9" s="1407"/>
      <c r="G9" s="378">
        <v>22738</v>
      </c>
      <c r="H9" s="378">
        <f t="shared" si="0"/>
        <v>45476</v>
      </c>
      <c r="I9" s="379">
        <f t="shared" si="1"/>
        <v>68214</v>
      </c>
    </row>
    <row r="10" spans="1:9" ht="30" customHeight="1">
      <c r="A10" s="1403" t="s">
        <v>481</v>
      </c>
      <c r="B10" s="1404"/>
      <c r="C10" s="1405">
        <v>807</v>
      </c>
      <c r="D10" s="1406"/>
      <c r="E10" s="1407">
        <v>248636</v>
      </c>
      <c r="F10" s="1407"/>
      <c r="G10" s="378">
        <v>24864</v>
      </c>
      <c r="H10" s="378">
        <f t="shared" si="0"/>
        <v>49728</v>
      </c>
      <c r="I10" s="379">
        <f t="shared" si="1"/>
        <v>74592</v>
      </c>
    </row>
    <row r="11" spans="1:9" ht="30" customHeight="1">
      <c r="A11" s="1403" t="s">
        <v>659</v>
      </c>
      <c r="B11" s="1404"/>
      <c r="C11" s="1405"/>
      <c r="D11" s="1408"/>
      <c r="E11" s="1407"/>
      <c r="F11" s="1407"/>
      <c r="G11" s="378"/>
      <c r="H11" s="378"/>
      <c r="I11" s="379"/>
    </row>
    <row r="12" spans="1:9" ht="30" customHeight="1">
      <c r="A12" s="1403" t="s">
        <v>482</v>
      </c>
      <c r="B12" s="1404"/>
      <c r="C12" s="1405"/>
      <c r="D12" s="1408"/>
      <c r="E12" s="1407"/>
      <c r="F12" s="1407"/>
      <c r="G12" s="378"/>
      <c r="H12" s="378"/>
      <c r="I12" s="379"/>
    </row>
    <row r="13" spans="1:9" ht="30" customHeight="1">
      <c r="A13" s="1403" t="s">
        <v>483</v>
      </c>
      <c r="B13" s="1404"/>
      <c r="C13" s="1409">
        <v>80</v>
      </c>
      <c r="D13" s="1410"/>
      <c r="E13" s="1407">
        <v>821</v>
      </c>
      <c r="F13" s="1407"/>
      <c r="G13" s="378">
        <v>83</v>
      </c>
      <c r="H13" s="378">
        <f>G13*2</f>
        <v>166</v>
      </c>
      <c r="I13" s="379">
        <f>G13*3</f>
        <v>249</v>
      </c>
    </row>
    <row r="14" spans="1:9" ht="30" customHeight="1">
      <c r="A14" s="1411" t="s">
        <v>660</v>
      </c>
      <c r="B14" s="1412"/>
      <c r="C14" s="1405"/>
      <c r="D14" s="1408"/>
      <c r="E14" s="1413"/>
      <c r="F14" s="1413"/>
      <c r="G14" s="380"/>
      <c r="H14" s="380"/>
      <c r="I14" s="381"/>
    </row>
    <row r="15" spans="1:9" ht="30" customHeight="1">
      <c r="A15" s="1411" t="s">
        <v>661</v>
      </c>
      <c r="B15" s="1412"/>
      <c r="C15" s="1405"/>
      <c r="D15" s="1408"/>
      <c r="E15" s="1407"/>
      <c r="F15" s="1407"/>
      <c r="G15" s="378"/>
      <c r="H15" s="378"/>
      <c r="I15" s="379"/>
    </row>
    <row r="16" spans="1:9" ht="30" customHeight="1">
      <c r="A16" s="1403" t="s">
        <v>662</v>
      </c>
      <c r="B16" s="1404"/>
      <c r="C16" s="1405"/>
      <c r="D16" s="1408"/>
      <c r="E16" s="1407"/>
      <c r="F16" s="1407"/>
      <c r="G16" s="378"/>
      <c r="H16" s="378"/>
      <c r="I16" s="379"/>
    </row>
    <row r="17" spans="1:9" ht="30" customHeight="1">
      <c r="A17" s="1403" t="s">
        <v>663</v>
      </c>
      <c r="B17" s="1404"/>
      <c r="C17" s="1405"/>
      <c r="D17" s="1408"/>
      <c r="E17" s="1407"/>
      <c r="F17" s="1407"/>
      <c r="G17" s="378"/>
      <c r="H17" s="378"/>
      <c r="I17" s="379"/>
    </row>
    <row r="18" spans="1:9" ht="30" customHeight="1">
      <c r="A18" s="1414" t="s">
        <v>621</v>
      </c>
      <c r="B18" s="915"/>
      <c r="C18" s="1405"/>
      <c r="D18" s="1408"/>
      <c r="E18" s="1415"/>
      <c r="F18" s="1416"/>
      <c r="G18" s="382"/>
      <c r="H18" s="383"/>
      <c r="I18" s="379"/>
    </row>
    <row r="19" spans="1:9" ht="30" customHeight="1">
      <c r="A19" s="1417" t="s">
        <v>664</v>
      </c>
      <c r="B19" s="1418"/>
      <c r="C19" s="1405">
        <v>6</v>
      </c>
      <c r="D19" s="1406"/>
      <c r="E19" s="1419">
        <v>1848</v>
      </c>
      <c r="F19" s="1420"/>
      <c r="G19" s="383">
        <v>185</v>
      </c>
      <c r="H19" s="383">
        <f>G19*2</f>
        <v>370</v>
      </c>
      <c r="I19" s="379">
        <f>G19*3</f>
        <v>555</v>
      </c>
    </row>
    <row r="20" spans="1:9" ht="30" customHeight="1">
      <c r="A20" s="1421" t="s">
        <v>625</v>
      </c>
      <c r="B20" s="1422"/>
      <c r="C20" s="1405" t="s">
        <v>888</v>
      </c>
      <c r="D20" s="1406"/>
      <c r="E20" s="1419" t="s">
        <v>889</v>
      </c>
      <c r="F20" s="1423"/>
      <c r="G20" s="1423"/>
      <c r="H20" s="1423"/>
      <c r="I20" s="1424"/>
    </row>
    <row r="21" spans="1:9" ht="30" customHeight="1">
      <c r="A21" s="1421" t="s">
        <v>592</v>
      </c>
      <c r="B21" s="1422"/>
      <c r="C21" s="1405" t="s">
        <v>888</v>
      </c>
      <c r="D21" s="1406"/>
      <c r="E21" s="1419" t="s">
        <v>890</v>
      </c>
      <c r="F21" s="1423"/>
      <c r="G21" s="1423"/>
      <c r="H21" s="1423"/>
      <c r="I21" s="1424"/>
    </row>
    <row r="22" spans="1:9" ht="30" customHeight="1">
      <c r="A22" s="1403" t="s">
        <v>665</v>
      </c>
      <c r="B22" s="1404"/>
      <c r="C22" s="1405"/>
      <c r="D22" s="1408"/>
      <c r="E22" s="1419"/>
      <c r="F22" s="1420"/>
      <c r="G22" s="384"/>
      <c r="H22" s="384"/>
      <c r="I22" s="385"/>
    </row>
    <row r="23" spans="1:9" ht="30" customHeight="1">
      <c r="A23" s="1403" t="s">
        <v>618</v>
      </c>
      <c r="B23" s="1404"/>
      <c r="C23" s="1405"/>
      <c r="D23" s="1425"/>
      <c r="E23" s="1425"/>
      <c r="F23" s="1425"/>
      <c r="G23" s="1425"/>
      <c r="H23" s="1425"/>
      <c r="I23" s="1426"/>
    </row>
    <row r="24" spans="1:9" ht="30" customHeight="1">
      <c r="A24" s="1403" t="s">
        <v>666</v>
      </c>
      <c r="B24" s="1404"/>
      <c r="C24" s="1409"/>
      <c r="D24" s="1427"/>
      <c r="E24" s="1419"/>
      <c r="F24" s="1420"/>
      <c r="G24" s="384"/>
      <c r="H24" s="384"/>
      <c r="I24" s="385"/>
    </row>
    <row r="25" spans="1:9" ht="30" customHeight="1">
      <c r="A25" s="1403" t="s">
        <v>627</v>
      </c>
      <c r="B25" s="1404"/>
      <c r="C25" s="1405"/>
      <c r="D25" s="1408"/>
      <c r="E25" s="1419"/>
      <c r="F25" s="1420"/>
      <c r="G25" s="384"/>
      <c r="H25" s="384"/>
      <c r="I25" s="385"/>
    </row>
    <row r="26" spans="1:9" ht="30" customHeight="1">
      <c r="A26" s="1403" t="s">
        <v>579</v>
      </c>
      <c r="B26" s="1404"/>
      <c r="C26" s="1409">
        <v>30</v>
      </c>
      <c r="D26" s="1410"/>
      <c r="E26" s="1419">
        <v>308</v>
      </c>
      <c r="F26" s="1420"/>
      <c r="G26" s="384">
        <v>31</v>
      </c>
      <c r="H26" s="384">
        <f>G26*2</f>
        <v>62</v>
      </c>
      <c r="I26" s="385">
        <f>G26*3</f>
        <v>93</v>
      </c>
    </row>
    <row r="27" spans="1:9" ht="30" customHeight="1">
      <c r="A27" s="1403" t="s">
        <v>640</v>
      </c>
      <c r="B27" s="1404"/>
      <c r="C27" s="1428"/>
      <c r="D27" s="1429"/>
      <c r="E27" s="1419"/>
      <c r="F27" s="1420"/>
      <c r="G27" s="384"/>
      <c r="H27" s="384"/>
      <c r="I27" s="385"/>
    </row>
    <row r="28" spans="1:9" ht="30" customHeight="1">
      <c r="A28" s="1403" t="s">
        <v>580</v>
      </c>
      <c r="B28" s="1404"/>
      <c r="C28" s="1405">
        <v>30</v>
      </c>
      <c r="D28" s="1406"/>
      <c r="E28" s="1430">
        <v>9243</v>
      </c>
      <c r="F28" s="1431"/>
      <c r="G28" s="384">
        <v>925</v>
      </c>
      <c r="H28" s="384">
        <f>G28*2</f>
        <v>1850</v>
      </c>
      <c r="I28" s="385">
        <f>G28*3</f>
        <v>2775</v>
      </c>
    </row>
    <row r="29" spans="1:9" ht="30" customHeight="1">
      <c r="A29" s="1403" t="s">
        <v>634</v>
      </c>
      <c r="B29" s="1404"/>
      <c r="C29" s="1409"/>
      <c r="D29" s="1410"/>
      <c r="E29" s="1430"/>
      <c r="F29" s="1431"/>
      <c r="G29" s="384"/>
      <c r="H29" s="384"/>
      <c r="I29" s="379"/>
    </row>
    <row r="30" spans="1:9" ht="30" customHeight="1" thickBot="1">
      <c r="A30" s="1436" t="s">
        <v>630</v>
      </c>
      <c r="B30" s="1437"/>
      <c r="C30" s="1409">
        <v>40</v>
      </c>
      <c r="D30" s="1410"/>
      <c r="E30" s="1430">
        <v>410</v>
      </c>
      <c r="F30" s="1431"/>
      <c r="G30" s="384">
        <v>41</v>
      </c>
      <c r="H30" s="384">
        <f>G30*2</f>
        <v>82</v>
      </c>
      <c r="I30" s="386">
        <f>G30*3</f>
        <v>123</v>
      </c>
    </row>
    <row r="31" spans="1:8" ht="21" customHeight="1" thickTop="1">
      <c r="A31" s="1438" t="s">
        <v>542</v>
      </c>
      <c r="B31" s="1438"/>
      <c r="C31" s="1438"/>
      <c r="D31" s="1438"/>
      <c r="E31" s="1438"/>
      <c r="F31" s="1438"/>
      <c r="G31" s="1438"/>
      <c r="H31" s="1438"/>
    </row>
    <row r="32" spans="1:9" ht="21" customHeight="1">
      <c r="A32" s="62"/>
      <c r="B32" s="62"/>
      <c r="C32" s="62"/>
      <c r="D32" s="62"/>
      <c r="E32" s="62"/>
      <c r="F32" s="62"/>
      <c r="G32" s="62"/>
      <c r="H32" s="62"/>
      <c r="I32" s="62"/>
    </row>
    <row r="33" spans="1:8" ht="21" customHeight="1" thickBot="1">
      <c r="A33" s="1398" t="s">
        <v>543</v>
      </c>
      <c r="B33" s="1398"/>
      <c r="C33" s="1398"/>
      <c r="D33" s="1398"/>
      <c r="E33" s="1398"/>
      <c r="F33" s="1398"/>
      <c r="G33" s="1398"/>
      <c r="H33" s="1398"/>
    </row>
    <row r="34" spans="1:9" ht="30" customHeight="1" thickTop="1">
      <c r="A34" s="1439" t="s">
        <v>484</v>
      </c>
      <c r="B34" s="1440"/>
      <c r="C34" s="305" t="s">
        <v>485</v>
      </c>
      <c r="D34" s="305" t="s">
        <v>608</v>
      </c>
      <c r="E34" s="305" t="s">
        <v>609</v>
      </c>
      <c r="F34" s="305" t="s">
        <v>610</v>
      </c>
      <c r="G34" s="305" t="s">
        <v>611</v>
      </c>
      <c r="H34" s="305" t="s">
        <v>486</v>
      </c>
      <c r="I34" s="282" t="s">
        <v>612</v>
      </c>
    </row>
    <row r="35" spans="1:9" ht="30" customHeight="1">
      <c r="A35" s="1433"/>
      <c r="B35" s="1441"/>
      <c r="C35" s="446">
        <f>E4+E19+E13</f>
        <v>58743</v>
      </c>
      <c r="D35" s="446">
        <f>E5+E13+E19</f>
        <v>98488</v>
      </c>
      <c r="E35" s="446">
        <f>E6+E13+E19</f>
        <v>168426</v>
      </c>
      <c r="F35" s="446">
        <f>E7+E13+E19</f>
        <v>188761</v>
      </c>
      <c r="G35" s="446">
        <f>E8+E13+E19</f>
        <v>210328</v>
      </c>
      <c r="H35" s="446">
        <f>E9+E13+E19</f>
        <v>230046</v>
      </c>
      <c r="I35" s="447">
        <f>E10+E13+E19</f>
        <v>251305</v>
      </c>
    </row>
    <row r="36" spans="1:9" ht="30" customHeight="1">
      <c r="A36" s="1433" t="s">
        <v>487</v>
      </c>
      <c r="B36" s="289" t="s">
        <v>488</v>
      </c>
      <c r="C36" s="387">
        <v>5874</v>
      </c>
      <c r="D36" s="387">
        <v>9849</v>
      </c>
      <c r="E36" s="387">
        <v>16843</v>
      </c>
      <c r="F36" s="387">
        <v>18876</v>
      </c>
      <c r="G36" s="387">
        <v>21033</v>
      </c>
      <c r="H36" s="387">
        <v>23004</v>
      </c>
      <c r="I36" s="388">
        <v>25130</v>
      </c>
    </row>
    <row r="37" spans="1:9" ht="30" customHeight="1">
      <c r="A37" s="1434"/>
      <c r="B37" s="308" t="s">
        <v>616</v>
      </c>
      <c r="C37" s="389">
        <f aca="true" t="shared" si="2" ref="C37:I37">C36*2</f>
        <v>11748</v>
      </c>
      <c r="D37" s="389">
        <f t="shared" si="2"/>
        <v>19698</v>
      </c>
      <c r="E37" s="389">
        <f t="shared" si="2"/>
        <v>33686</v>
      </c>
      <c r="F37" s="389">
        <f t="shared" si="2"/>
        <v>37752</v>
      </c>
      <c r="G37" s="389">
        <f t="shared" si="2"/>
        <v>42066</v>
      </c>
      <c r="H37" s="389">
        <f t="shared" si="2"/>
        <v>46008</v>
      </c>
      <c r="I37" s="390">
        <f t="shared" si="2"/>
        <v>50260</v>
      </c>
    </row>
    <row r="38" spans="1:9" ht="30" customHeight="1" thickBot="1">
      <c r="A38" s="1435"/>
      <c r="B38" s="290" t="s">
        <v>617</v>
      </c>
      <c r="C38" s="391">
        <f aca="true" t="shared" si="3" ref="C38:I38">C36*3</f>
        <v>17622</v>
      </c>
      <c r="D38" s="391">
        <f t="shared" si="3"/>
        <v>29547</v>
      </c>
      <c r="E38" s="391">
        <f t="shared" si="3"/>
        <v>50529</v>
      </c>
      <c r="F38" s="391">
        <f t="shared" si="3"/>
        <v>56628</v>
      </c>
      <c r="G38" s="391">
        <f t="shared" si="3"/>
        <v>63099</v>
      </c>
      <c r="H38" s="391">
        <f t="shared" si="3"/>
        <v>69012</v>
      </c>
      <c r="I38" s="392">
        <f t="shared" si="3"/>
        <v>75390</v>
      </c>
    </row>
    <row r="39" spans="1:9" ht="25.5" customHeight="1" thickTop="1">
      <c r="A39" s="1432" t="s">
        <v>916</v>
      </c>
      <c r="B39" s="1432"/>
      <c r="C39" s="1432"/>
      <c r="D39" s="1432"/>
      <c r="E39" s="1432"/>
      <c r="F39" s="1432"/>
      <c r="G39" s="1432"/>
      <c r="H39" s="1432"/>
      <c r="I39" s="1432"/>
    </row>
    <row r="40" ht="13.5">
      <c r="A40" s="16" t="s">
        <v>917</v>
      </c>
    </row>
  </sheetData>
  <sheetProtection/>
  <mergeCells count="90">
    <mergeCell ref="A39:I39"/>
    <mergeCell ref="A36:A38"/>
    <mergeCell ref="A30:B30"/>
    <mergeCell ref="C30:D30"/>
    <mergeCell ref="E30:F30"/>
    <mergeCell ref="A31:H31"/>
    <mergeCell ref="A33:H33"/>
    <mergeCell ref="A34:B35"/>
    <mergeCell ref="A28:B28"/>
    <mergeCell ref="C28:D28"/>
    <mergeCell ref="E28:F28"/>
    <mergeCell ref="A29:B29"/>
    <mergeCell ref="C29:D29"/>
    <mergeCell ref="E29:F29"/>
    <mergeCell ref="A26:B26"/>
    <mergeCell ref="C26:D26"/>
    <mergeCell ref="E26:F26"/>
    <mergeCell ref="A27:B27"/>
    <mergeCell ref="C27:D27"/>
    <mergeCell ref="E27:F27"/>
    <mergeCell ref="A23:B23"/>
    <mergeCell ref="C23:I23"/>
    <mergeCell ref="A24:B24"/>
    <mergeCell ref="C24:D24"/>
    <mergeCell ref="E24:F24"/>
    <mergeCell ref="A25:B25"/>
    <mergeCell ref="C25:D25"/>
    <mergeCell ref="E25:F25"/>
    <mergeCell ref="A21:B21"/>
    <mergeCell ref="C21:D21"/>
    <mergeCell ref="E21:I21"/>
    <mergeCell ref="A22:B22"/>
    <mergeCell ref="C22:D22"/>
    <mergeCell ref="E22:F22"/>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tabSelected="1" view="pageBreakPreview" zoomScale="90" zoomScaleNormal="85" zoomScaleSheetLayoutView="90" workbookViewId="0" topLeftCell="A4">
      <selection activeCell="D17" sqref="D17:I17"/>
    </sheetView>
  </sheetViews>
  <sheetFormatPr defaultColWidth="9.00390625" defaultRowHeight="21" customHeight="1"/>
  <cols>
    <col min="1" max="1" width="2.625" style="287" customWidth="1"/>
    <col min="2" max="2" width="10.625" style="287" customWidth="1"/>
    <col min="3" max="3" width="12.125" style="287" customWidth="1"/>
    <col min="4" max="5" width="5.125" style="287" customWidth="1"/>
    <col min="6" max="6" width="25.375" style="287" customWidth="1"/>
    <col min="7" max="7" width="7.00390625" style="287" customWidth="1"/>
    <col min="8" max="8" width="12.625" style="287" customWidth="1"/>
    <col min="9" max="9" width="24.375" style="287" customWidth="1"/>
    <col min="10" max="10" width="3.375" style="287" customWidth="1"/>
    <col min="11" max="13" width="13.00390625" style="288" customWidth="1"/>
    <col min="14" max="16384" width="9.00390625" style="287" customWidth="1"/>
  </cols>
  <sheetData>
    <row r="1" ht="21" customHeight="1">
      <c r="B1" s="326" t="s">
        <v>584</v>
      </c>
    </row>
    <row r="2" spans="1:9" ht="21" customHeight="1">
      <c r="A2" s="499" t="s">
        <v>426</v>
      </c>
      <c r="B2" s="500"/>
      <c r="C2" s="500"/>
      <c r="D2" s="500"/>
      <c r="E2" s="500"/>
      <c r="F2" s="500"/>
      <c r="G2" s="500"/>
      <c r="H2" s="500"/>
      <c r="I2" s="500"/>
    </row>
    <row r="3" spans="1:9" ht="21" customHeight="1" thickBot="1">
      <c r="A3" s="327"/>
      <c r="B3" s="326"/>
      <c r="C3" s="326"/>
      <c r="D3" s="326"/>
      <c r="E3" s="326"/>
      <c r="F3" s="326"/>
      <c r="G3" s="326"/>
      <c r="H3" s="326"/>
      <c r="I3" s="326"/>
    </row>
    <row r="4" spans="1:9" ht="21" customHeight="1">
      <c r="A4" s="327"/>
      <c r="B4" s="328"/>
      <c r="C4" s="328"/>
      <c r="D4" s="328"/>
      <c r="E4" s="328"/>
      <c r="F4" s="328"/>
      <c r="G4" s="326"/>
      <c r="H4" s="329" t="s">
        <v>60</v>
      </c>
      <c r="I4" s="330" t="s">
        <v>672</v>
      </c>
    </row>
    <row r="5" spans="1:9" ht="21" customHeight="1">
      <c r="A5" s="327"/>
      <c r="B5" s="328"/>
      <c r="C5" s="328"/>
      <c r="D5" s="328"/>
      <c r="E5" s="328"/>
      <c r="F5" s="328"/>
      <c r="G5" s="326"/>
      <c r="H5" s="331" t="s">
        <v>400</v>
      </c>
      <c r="I5" s="332" t="s">
        <v>673</v>
      </c>
    </row>
    <row r="6" spans="1:9" ht="21" customHeight="1" thickBot="1">
      <c r="A6" s="333"/>
      <c r="B6" s="328"/>
      <c r="C6" s="328"/>
      <c r="D6" s="328"/>
      <c r="E6" s="328"/>
      <c r="F6" s="328"/>
      <c r="G6" s="333"/>
      <c r="H6" s="334" t="s">
        <v>59</v>
      </c>
      <c r="I6" s="335" t="s">
        <v>674</v>
      </c>
    </row>
    <row r="7" spans="1:9" ht="21" customHeight="1" hidden="1">
      <c r="A7" s="336"/>
      <c r="B7" s="336"/>
      <c r="C7" s="337"/>
      <c r="D7" s="337"/>
      <c r="E7" s="337"/>
      <c r="F7" s="336"/>
      <c r="G7" s="336"/>
      <c r="H7" s="336"/>
      <c r="I7" s="337"/>
    </row>
    <row r="8" spans="1:9" ht="21" customHeight="1" hidden="1">
      <c r="A8" s="336"/>
      <c r="B8" s="509" t="s">
        <v>228</v>
      </c>
      <c r="C8" s="510"/>
      <c r="D8" s="510"/>
      <c r="E8" s="510"/>
      <c r="F8" s="510"/>
      <c r="G8" s="510"/>
      <c r="H8" s="510"/>
      <c r="I8" s="510"/>
    </row>
    <row r="9" spans="1:9" ht="21" customHeight="1" hidden="1">
      <c r="A9" s="336"/>
      <c r="B9" s="509" t="s">
        <v>229</v>
      </c>
      <c r="C9" s="510"/>
      <c r="D9" s="510"/>
      <c r="E9" s="510"/>
      <c r="F9" s="510"/>
      <c r="G9" s="510"/>
      <c r="H9" s="510"/>
      <c r="I9" s="510"/>
    </row>
    <row r="10" spans="1:9" ht="21" customHeight="1" hidden="1">
      <c r="A10" s="336"/>
      <c r="B10" s="509" t="s">
        <v>230</v>
      </c>
      <c r="C10" s="510"/>
      <c r="D10" s="510"/>
      <c r="E10" s="510"/>
      <c r="F10" s="510"/>
      <c r="G10" s="510"/>
      <c r="H10" s="510"/>
      <c r="I10" s="510"/>
    </row>
    <row r="11" spans="1:9" ht="21" customHeight="1" hidden="1">
      <c r="A11" s="333"/>
      <c r="B11" s="509" t="s">
        <v>231</v>
      </c>
      <c r="C11" s="510"/>
      <c r="D11" s="510"/>
      <c r="E11" s="510"/>
      <c r="F11" s="510"/>
      <c r="G11" s="510"/>
      <c r="H11" s="510"/>
      <c r="I11" s="510"/>
    </row>
    <row r="12" spans="1:9" ht="21" customHeight="1" hidden="1">
      <c r="A12" s="333"/>
      <c r="B12" s="509" t="s">
        <v>232</v>
      </c>
      <c r="C12" s="510"/>
      <c r="D12" s="510"/>
      <c r="E12" s="510"/>
      <c r="F12" s="510"/>
      <c r="G12" s="510"/>
      <c r="H12" s="510"/>
      <c r="I12" s="510"/>
    </row>
    <row r="13" spans="1:9" ht="21" customHeight="1" hidden="1">
      <c r="A13" s="333"/>
      <c r="B13" s="338"/>
      <c r="C13" s="338"/>
      <c r="D13" s="338"/>
      <c r="E13" s="338"/>
      <c r="F13" s="338"/>
      <c r="G13" s="338"/>
      <c r="H13" s="338"/>
      <c r="I13" s="338"/>
    </row>
    <row r="14" spans="1:9" ht="21" customHeight="1" thickBot="1">
      <c r="A14" s="339" t="s">
        <v>69</v>
      </c>
      <c r="B14" s="339"/>
      <c r="C14" s="333"/>
      <c r="D14" s="333"/>
      <c r="E14" s="333"/>
      <c r="F14" s="333"/>
      <c r="G14" s="333"/>
      <c r="H14" s="333"/>
      <c r="I14" s="333"/>
    </row>
    <row r="15" spans="1:9" ht="21" customHeight="1">
      <c r="A15" s="508"/>
      <c r="B15" s="535" t="s">
        <v>36</v>
      </c>
      <c r="C15" s="536"/>
      <c r="D15" s="533" t="s">
        <v>361</v>
      </c>
      <c r="E15" s="534"/>
      <c r="F15" s="537" t="s">
        <v>676</v>
      </c>
      <c r="G15" s="537"/>
      <c r="H15" s="537"/>
      <c r="I15" s="538"/>
    </row>
    <row r="16" spans="1:9" ht="21" customHeight="1">
      <c r="A16" s="508"/>
      <c r="B16" s="497"/>
      <c r="C16" s="498"/>
      <c r="D16" s="523" t="s">
        <v>675</v>
      </c>
      <c r="E16" s="524"/>
      <c r="F16" s="524"/>
      <c r="G16" s="524"/>
      <c r="H16" s="524"/>
      <c r="I16" s="525"/>
    </row>
    <row r="17" spans="1:9" ht="21" customHeight="1">
      <c r="A17" s="508"/>
      <c r="B17" s="517" t="s">
        <v>628</v>
      </c>
      <c r="C17" s="503"/>
      <c r="D17" s="1442">
        <v>5120105004210</v>
      </c>
      <c r="E17" s="1443"/>
      <c r="F17" s="1443"/>
      <c r="G17" s="1443"/>
      <c r="H17" s="1443"/>
      <c r="I17" s="1444"/>
    </row>
    <row r="18" spans="1:9" ht="21" customHeight="1">
      <c r="A18" s="508"/>
      <c r="B18" s="504" t="s">
        <v>70</v>
      </c>
      <c r="C18" s="505"/>
      <c r="D18" s="340" t="s">
        <v>357</v>
      </c>
      <c r="E18" s="546" t="s">
        <v>677</v>
      </c>
      <c r="F18" s="546"/>
      <c r="G18" s="546"/>
      <c r="H18" s="546"/>
      <c r="I18" s="547"/>
    </row>
    <row r="19" spans="1:9" ht="21" customHeight="1">
      <c r="A19" s="508"/>
      <c r="B19" s="506"/>
      <c r="C19" s="507"/>
      <c r="D19" s="523" t="s">
        <v>678</v>
      </c>
      <c r="E19" s="524"/>
      <c r="F19" s="524"/>
      <c r="G19" s="524"/>
      <c r="H19" s="524"/>
      <c r="I19" s="525"/>
    </row>
    <row r="20" spans="1:9" ht="21" customHeight="1">
      <c r="A20" s="508"/>
      <c r="B20" s="504" t="s">
        <v>71</v>
      </c>
      <c r="C20" s="505"/>
      <c r="D20" s="501" t="s">
        <v>351</v>
      </c>
      <c r="E20" s="502"/>
      <c r="F20" s="503"/>
      <c r="G20" s="526" t="s">
        <v>679</v>
      </c>
      <c r="H20" s="490"/>
      <c r="I20" s="491"/>
    </row>
    <row r="21" spans="1:9" ht="21" customHeight="1">
      <c r="A21" s="508"/>
      <c r="B21" s="531"/>
      <c r="C21" s="532"/>
      <c r="D21" s="501" t="s">
        <v>352</v>
      </c>
      <c r="E21" s="502"/>
      <c r="F21" s="503"/>
      <c r="G21" s="489" t="s">
        <v>680</v>
      </c>
      <c r="H21" s="490"/>
      <c r="I21" s="491"/>
    </row>
    <row r="22" spans="1:9" ht="21" customHeight="1">
      <c r="A22" s="508"/>
      <c r="B22" s="531"/>
      <c r="C22" s="532"/>
      <c r="D22" s="520" t="s">
        <v>72</v>
      </c>
      <c r="E22" s="521"/>
      <c r="F22" s="522"/>
      <c r="G22" s="341" t="s">
        <v>365</v>
      </c>
      <c r="H22" s="544" t="s">
        <v>681</v>
      </c>
      <c r="I22" s="545"/>
    </row>
    <row r="23" spans="1:9" ht="21" customHeight="1">
      <c r="A23" s="342"/>
      <c r="B23" s="517" t="s">
        <v>241</v>
      </c>
      <c r="C23" s="503"/>
      <c r="D23" s="492" t="s">
        <v>682</v>
      </c>
      <c r="E23" s="493"/>
      <c r="F23" s="493"/>
      <c r="G23" s="343" t="s">
        <v>356</v>
      </c>
      <c r="H23" s="527" t="s">
        <v>683</v>
      </c>
      <c r="I23" s="528"/>
    </row>
    <row r="24" spans="1:9" ht="21" customHeight="1">
      <c r="A24" s="344"/>
      <c r="B24" s="517" t="s">
        <v>74</v>
      </c>
      <c r="C24" s="503"/>
      <c r="D24" s="541" t="s">
        <v>684</v>
      </c>
      <c r="E24" s="542"/>
      <c r="F24" s="539" t="s">
        <v>685</v>
      </c>
      <c r="G24" s="539"/>
      <c r="H24" s="539"/>
      <c r="I24" s="540"/>
    </row>
    <row r="25" spans="1:13" ht="36" customHeight="1" thickBot="1">
      <c r="A25" s="344"/>
      <c r="B25" s="529" t="s">
        <v>75</v>
      </c>
      <c r="C25" s="530"/>
      <c r="D25" s="513" t="s">
        <v>492</v>
      </c>
      <c r="E25" s="514"/>
      <c r="F25" s="515"/>
      <c r="G25" s="515"/>
      <c r="H25" s="515"/>
      <c r="I25" s="516"/>
      <c r="K25" s="287"/>
      <c r="L25" s="287"/>
      <c r="M25" s="287"/>
    </row>
    <row r="26" spans="1:11" ht="21" customHeight="1">
      <c r="A26" s="345"/>
      <c r="B26" s="476"/>
      <c r="C26" s="476"/>
      <c r="D26" s="476"/>
      <c r="E26" s="476"/>
      <c r="F26" s="477"/>
      <c r="G26" s="346"/>
      <c r="H26" s="346"/>
      <c r="I26" s="346"/>
      <c r="J26" s="346"/>
      <c r="K26" s="347"/>
    </row>
    <row r="27" spans="1:10" ht="21" customHeight="1">
      <c r="A27" s="348" t="s">
        <v>76</v>
      </c>
      <c r="B27" s="494" t="s">
        <v>337</v>
      </c>
      <c r="C27" s="494"/>
      <c r="D27" s="494"/>
      <c r="E27" s="494"/>
      <c r="F27" s="494"/>
      <c r="G27" s="349"/>
      <c r="H27" s="349"/>
      <c r="I27" s="349"/>
      <c r="J27" s="349"/>
    </row>
    <row r="28" spans="1:10" ht="21" customHeight="1" thickBot="1">
      <c r="A28" s="350"/>
      <c r="B28" s="543" t="s">
        <v>79</v>
      </c>
      <c r="C28" s="543"/>
      <c r="D28" s="351"/>
      <c r="E28" s="351"/>
      <c r="F28" s="351"/>
      <c r="G28" s="349"/>
      <c r="H28" s="349"/>
      <c r="I28" s="349"/>
      <c r="J28" s="349"/>
    </row>
    <row r="29" spans="1:9" ht="21" customHeight="1">
      <c r="A29" s="352"/>
      <c r="B29" s="535" t="s">
        <v>36</v>
      </c>
      <c r="C29" s="536"/>
      <c r="D29" s="533" t="s">
        <v>360</v>
      </c>
      <c r="E29" s="534"/>
      <c r="F29" s="552" t="s">
        <v>686</v>
      </c>
      <c r="G29" s="552"/>
      <c r="H29" s="552"/>
      <c r="I29" s="553"/>
    </row>
    <row r="30" spans="1:9" ht="21" customHeight="1">
      <c r="A30" s="352"/>
      <c r="B30" s="497"/>
      <c r="C30" s="498"/>
      <c r="D30" s="481" t="s">
        <v>687</v>
      </c>
      <c r="E30" s="482"/>
      <c r="F30" s="482"/>
      <c r="G30" s="482"/>
      <c r="H30" s="482"/>
      <c r="I30" s="483"/>
    </row>
    <row r="31" spans="1:9" ht="21" customHeight="1">
      <c r="A31" s="352"/>
      <c r="B31" s="495" t="s">
        <v>303</v>
      </c>
      <c r="C31" s="496"/>
      <c r="D31" s="478" t="s">
        <v>688</v>
      </c>
      <c r="E31" s="479"/>
      <c r="F31" s="479"/>
      <c r="G31" s="479"/>
      <c r="H31" s="479"/>
      <c r="I31" s="480"/>
    </row>
    <row r="32" spans="1:9" ht="21" customHeight="1">
      <c r="A32" s="352"/>
      <c r="B32" s="495" t="s">
        <v>240</v>
      </c>
      <c r="C32" s="496"/>
      <c r="D32" s="478" t="s">
        <v>689</v>
      </c>
      <c r="E32" s="479"/>
      <c r="F32" s="479"/>
      <c r="G32" s="479"/>
      <c r="H32" s="479"/>
      <c r="I32" s="480"/>
    </row>
    <row r="33" spans="1:13" ht="21" customHeight="1">
      <c r="A33" s="352"/>
      <c r="B33" s="495" t="s">
        <v>77</v>
      </c>
      <c r="C33" s="496"/>
      <c r="D33" s="340" t="s">
        <v>357</v>
      </c>
      <c r="E33" s="548" t="s">
        <v>677</v>
      </c>
      <c r="F33" s="548"/>
      <c r="G33" s="548"/>
      <c r="H33" s="548"/>
      <c r="I33" s="549"/>
      <c r="K33" s="353"/>
      <c r="L33" s="353"/>
      <c r="M33" s="353"/>
    </row>
    <row r="34" spans="1:13" ht="21" customHeight="1">
      <c r="A34" s="352"/>
      <c r="B34" s="497"/>
      <c r="C34" s="498"/>
      <c r="D34" s="481" t="s">
        <v>690</v>
      </c>
      <c r="E34" s="482"/>
      <c r="F34" s="482"/>
      <c r="G34" s="482"/>
      <c r="H34" s="482"/>
      <c r="I34" s="483"/>
      <c r="K34" s="353"/>
      <c r="L34" s="353"/>
      <c r="M34" s="353"/>
    </row>
    <row r="35" spans="1:13" ht="21" customHeight="1">
      <c r="A35" s="352"/>
      <c r="B35" s="557" t="s">
        <v>304</v>
      </c>
      <c r="C35" s="503"/>
      <c r="D35" s="492" t="s">
        <v>691</v>
      </c>
      <c r="E35" s="493"/>
      <c r="F35" s="493"/>
      <c r="G35" s="493"/>
      <c r="H35" s="493"/>
      <c r="I35" s="558"/>
      <c r="J35" s="349"/>
      <c r="K35" s="353"/>
      <c r="L35" s="353"/>
      <c r="M35" s="353"/>
    </row>
    <row r="36" spans="1:13" ht="21" customHeight="1">
      <c r="A36" s="352"/>
      <c r="B36" s="495" t="s">
        <v>71</v>
      </c>
      <c r="C36" s="496"/>
      <c r="D36" s="486" t="s">
        <v>37</v>
      </c>
      <c r="E36" s="487"/>
      <c r="F36" s="488"/>
      <c r="G36" s="526" t="s">
        <v>692</v>
      </c>
      <c r="H36" s="490"/>
      <c r="I36" s="491"/>
      <c r="J36" s="349"/>
      <c r="K36" s="353"/>
      <c r="L36" s="353"/>
      <c r="M36" s="353"/>
    </row>
    <row r="37" spans="1:9" ht="21" customHeight="1">
      <c r="A37" s="352"/>
      <c r="B37" s="518"/>
      <c r="C37" s="519"/>
      <c r="D37" s="486" t="s">
        <v>73</v>
      </c>
      <c r="E37" s="487"/>
      <c r="F37" s="488"/>
      <c r="G37" s="526" t="s">
        <v>693</v>
      </c>
      <c r="H37" s="490"/>
      <c r="I37" s="491"/>
    </row>
    <row r="38" spans="1:9" ht="21" customHeight="1">
      <c r="A38" s="352"/>
      <c r="B38" s="518"/>
      <c r="C38" s="519"/>
      <c r="D38" s="486" t="s">
        <v>352</v>
      </c>
      <c r="E38" s="487"/>
      <c r="F38" s="488"/>
      <c r="G38" s="489" t="s">
        <v>680</v>
      </c>
      <c r="H38" s="490"/>
      <c r="I38" s="491"/>
    </row>
    <row r="39" spans="1:9" ht="21" customHeight="1">
      <c r="A39" s="352"/>
      <c r="B39" s="497"/>
      <c r="C39" s="498"/>
      <c r="D39" s="554" t="s">
        <v>72</v>
      </c>
      <c r="E39" s="555"/>
      <c r="F39" s="556"/>
      <c r="G39" s="341" t="s">
        <v>358</v>
      </c>
      <c r="H39" s="544" t="s">
        <v>694</v>
      </c>
      <c r="I39" s="545"/>
    </row>
    <row r="40" spans="1:9" ht="21" customHeight="1">
      <c r="A40" s="352"/>
      <c r="B40" s="517" t="s">
        <v>294</v>
      </c>
      <c r="C40" s="503"/>
      <c r="D40" s="492" t="s">
        <v>696</v>
      </c>
      <c r="E40" s="493"/>
      <c r="F40" s="493"/>
      <c r="G40" s="354" t="s">
        <v>359</v>
      </c>
      <c r="H40" s="511" t="s">
        <v>673</v>
      </c>
      <c r="I40" s="512"/>
    </row>
    <row r="41" spans="1:9" ht="45" customHeight="1" thickBot="1">
      <c r="A41" s="352"/>
      <c r="B41" s="566" t="s">
        <v>572</v>
      </c>
      <c r="C41" s="567"/>
      <c r="D41" s="568" t="s">
        <v>684</v>
      </c>
      <c r="E41" s="569"/>
      <c r="F41" s="410" t="s">
        <v>695</v>
      </c>
      <c r="G41" s="355" t="s">
        <v>359</v>
      </c>
      <c r="H41" s="356" t="s">
        <v>684</v>
      </c>
      <c r="I41" s="411" t="s">
        <v>695</v>
      </c>
    </row>
    <row r="42" spans="1:11" ht="21" customHeight="1">
      <c r="A42" s="352"/>
      <c r="B42" s="357"/>
      <c r="C42" s="357"/>
      <c r="D42" s="358"/>
      <c r="E42" s="358"/>
      <c r="F42" s="359"/>
      <c r="G42" s="360"/>
      <c r="H42" s="361"/>
      <c r="I42" s="362"/>
      <c r="J42" s="349"/>
      <c r="K42" s="353"/>
    </row>
    <row r="43" spans="1:9" ht="21" customHeight="1" thickBot="1">
      <c r="A43" s="352"/>
      <c r="B43" s="550" t="s">
        <v>466</v>
      </c>
      <c r="C43" s="550"/>
      <c r="D43" s="550"/>
      <c r="E43" s="550"/>
      <c r="F43" s="550"/>
      <c r="G43" s="363"/>
      <c r="H43" s="364"/>
      <c r="I43" s="365"/>
    </row>
    <row r="44" spans="1:13" ht="36" customHeight="1">
      <c r="A44" s="352"/>
      <c r="B44" s="484" t="s">
        <v>403</v>
      </c>
      <c r="C44" s="485"/>
      <c r="D44" s="559" t="s">
        <v>697</v>
      </c>
      <c r="E44" s="560"/>
      <c r="F44" s="561"/>
      <c r="G44" s="551" t="s">
        <v>386</v>
      </c>
      <c r="H44" s="485"/>
      <c r="I44" s="402" t="s">
        <v>698</v>
      </c>
      <c r="K44" s="287"/>
      <c r="L44" s="287"/>
      <c r="M44" s="287"/>
    </row>
    <row r="45" spans="1:13" ht="18" customHeight="1">
      <c r="A45" s="352"/>
      <c r="B45" s="562" t="s">
        <v>638</v>
      </c>
      <c r="C45" s="563"/>
      <c r="D45" s="462" t="s">
        <v>635</v>
      </c>
      <c r="E45" s="463"/>
      <c r="F45" s="463"/>
      <c r="G45" s="464" t="s">
        <v>636</v>
      </c>
      <c r="H45" s="465"/>
      <c r="I45" s="466"/>
      <c r="K45" s="287"/>
      <c r="L45" s="287"/>
      <c r="M45" s="287"/>
    </row>
    <row r="46" spans="1:13" ht="22.5" customHeight="1">
      <c r="A46" s="352"/>
      <c r="B46" s="564"/>
      <c r="C46" s="565"/>
      <c r="D46" s="456" t="s">
        <v>684</v>
      </c>
      <c r="E46" s="457"/>
      <c r="F46" s="414" t="s">
        <v>700</v>
      </c>
      <c r="G46" s="456" t="s">
        <v>684</v>
      </c>
      <c r="H46" s="457"/>
      <c r="I46" s="412" t="s">
        <v>699</v>
      </c>
      <c r="K46" s="287"/>
      <c r="L46" s="287"/>
      <c r="M46" s="287"/>
    </row>
    <row r="47" spans="1:13" ht="45" customHeight="1">
      <c r="A47" s="352"/>
      <c r="B47" s="469" t="s">
        <v>305</v>
      </c>
      <c r="C47" s="470"/>
      <c r="D47" s="471" t="s">
        <v>697</v>
      </c>
      <c r="E47" s="472"/>
      <c r="F47" s="473"/>
      <c r="G47" s="474" t="s">
        <v>377</v>
      </c>
      <c r="H47" s="475"/>
      <c r="I47" s="401" t="s">
        <v>698</v>
      </c>
      <c r="K47" s="287"/>
      <c r="L47" s="287"/>
      <c r="M47" s="287"/>
    </row>
    <row r="48" spans="1:13" ht="18" customHeight="1">
      <c r="A48" s="352"/>
      <c r="B48" s="458" t="s">
        <v>639</v>
      </c>
      <c r="C48" s="459"/>
      <c r="D48" s="462" t="s">
        <v>635</v>
      </c>
      <c r="E48" s="463"/>
      <c r="F48" s="463"/>
      <c r="G48" s="464" t="s">
        <v>636</v>
      </c>
      <c r="H48" s="465"/>
      <c r="I48" s="466"/>
      <c r="K48" s="287"/>
      <c r="L48" s="287"/>
      <c r="M48" s="287"/>
    </row>
    <row r="49" spans="1:13" ht="22.5" customHeight="1" thickBot="1">
      <c r="A49" s="352"/>
      <c r="B49" s="460"/>
      <c r="C49" s="461"/>
      <c r="D49" s="467" t="s">
        <v>684</v>
      </c>
      <c r="E49" s="468"/>
      <c r="F49" s="415" t="s">
        <v>700</v>
      </c>
      <c r="G49" s="467" t="s">
        <v>684</v>
      </c>
      <c r="H49" s="468"/>
      <c r="I49" s="413" t="s">
        <v>699</v>
      </c>
      <c r="K49" s="287"/>
      <c r="L49" s="287"/>
      <c r="M49" s="287"/>
    </row>
  </sheetData>
  <sheetProtection/>
  <mergeCells count="78">
    <mergeCell ref="B45:C46"/>
    <mergeCell ref="B40:C40"/>
    <mergeCell ref="D36:F36"/>
    <mergeCell ref="G36:I36"/>
    <mergeCell ref="D37:F37"/>
    <mergeCell ref="G37:I37"/>
    <mergeCell ref="G45:I45"/>
    <mergeCell ref="D45:F45"/>
    <mergeCell ref="B41:C41"/>
    <mergeCell ref="D41:E41"/>
    <mergeCell ref="D32:I32"/>
    <mergeCell ref="B43:F43"/>
    <mergeCell ref="G44:H44"/>
    <mergeCell ref="F29:I29"/>
    <mergeCell ref="B29:C30"/>
    <mergeCell ref="D39:F39"/>
    <mergeCell ref="B35:C35"/>
    <mergeCell ref="D35:I35"/>
    <mergeCell ref="D44:F44"/>
    <mergeCell ref="D24:E24"/>
    <mergeCell ref="B28:C28"/>
    <mergeCell ref="D17:I17"/>
    <mergeCell ref="H39:I39"/>
    <mergeCell ref="H22:I22"/>
    <mergeCell ref="E18:I18"/>
    <mergeCell ref="D29:E29"/>
    <mergeCell ref="E33:I33"/>
    <mergeCell ref="D34:I34"/>
    <mergeCell ref="D23:F23"/>
    <mergeCell ref="H23:I23"/>
    <mergeCell ref="B25:C25"/>
    <mergeCell ref="B17:C17"/>
    <mergeCell ref="B20:C22"/>
    <mergeCell ref="D15:E15"/>
    <mergeCell ref="B15:C16"/>
    <mergeCell ref="G21:I21"/>
    <mergeCell ref="F15:I15"/>
    <mergeCell ref="B23:C23"/>
    <mergeCell ref="F24:I24"/>
    <mergeCell ref="B10:I10"/>
    <mergeCell ref="D22:F22"/>
    <mergeCell ref="D21:F21"/>
    <mergeCell ref="B9:I9"/>
    <mergeCell ref="B12:I12"/>
    <mergeCell ref="B11:I11"/>
    <mergeCell ref="D16:I16"/>
    <mergeCell ref="D19:I19"/>
    <mergeCell ref="G20:I20"/>
    <mergeCell ref="A2:I2"/>
    <mergeCell ref="D20:F20"/>
    <mergeCell ref="B18:C19"/>
    <mergeCell ref="A15:A22"/>
    <mergeCell ref="B8:I8"/>
    <mergeCell ref="H40:I40"/>
    <mergeCell ref="D25:I25"/>
    <mergeCell ref="B32:C32"/>
    <mergeCell ref="B24:C24"/>
    <mergeCell ref="B36:C39"/>
    <mergeCell ref="B26:F26"/>
    <mergeCell ref="D31:I31"/>
    <mergeCell ref="D30:I30"/>
    <mergeCell ref="B44:C44"/>
    <mergeCell ref="D38:F38"/>
    <mergeCell ref="G38:I38"/>
    <mergeCell ref="D40:F40"/>
    <mergeCell ref="B27:F27"/>
    <mergeCell ref="B31:C31"/>
    <mergeCell ref="B33:C34"/>
    <mergeCell ref="D46:E46"/>
    <mergeCell ref="B48:C49"/>
    <mergeCell ref="D48:F48"/>
    <mergeCell ref="G48:I48"/>
    <mergeCell ref="G49:H49"/>
    <mergeCell ref="B47:C47"/>
    <mergeCell ref="D47:F47"/>
    <mergeCell ref="G47:H47"/>
    <mergeCell ref="D49:E49"/>
    <mergeCell ref="G46:H46"/>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D46:E46 G46:H46 D49:E49 G49:H49">
      <formula1>"昭和,平成,令和"</formula1>
    </dataValidation>
  </dataValidations>
  <hyperlinks>
    <hyperlink ref="G39" r:id="rId1" display="http://"/>
    <hyperlink ref="G22" r:id="rId2" display="http://"/>
    <hyperlink ref="G21" r:id="rId3" display="kuminoki-u@ans.co.jp"/>
    <hyperlink ref="H22" r:id="rId4" display="www.rapport-kuminoki.jp/"/>
    <hyperlink ref="G38" r:id="rId5" display="kuminoki-u@ans.co.jp"/>
    <hyperlink ref="H39" r:id="rId6" display="www.rapport-kuminoki.jp/ecokuminoki/"/>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showGridLines="0" view="pageBreakPreview" zoomScale="90" zoomScaleNormal="85" zoomScaleSheetLayoutView="90" workbookViewId="0" topLeftCell="B25">
      <selection activeCell="J38" sqref="J38"/>
    </sheetView>
  </sheetViews>
  <sheetFormatPr defaultColWidth="11.75390625" defaultRowHeight="22.5" customHeight="1"/>
  <cols>
    <col min="1" max="1" width="2.50390625" style="91" customWidth="1"/>
    <col min="2" max="2" width="9.375" style="3" customWidth="1"/>
    <col min="3" max="3" width="15.625" style="81" customWidth="1"/>
    <col min="4" max="6" width="7.875" style="81" customWidth="1"/>
    <col min="7" max="7" width="8.00390625" style="81" customWidth="1"/>
    <col min="8" max="8" width="7.875" style="81" customWidth="1"/>
    <col min="9" max="9" width="10.25390625" style="81" customWidth="1"/>
    <col min="10" max="10" width="7.875" style="81" customWidth="1"/>
    <col min="11" max="11" width="16.125" style="81" customWidth="1"/>
    <col min="12" max="12" width="3.375" style="81" customWidth="1"/>
    <col min="13" max="15" width="13.00390625" style="81" customWidth="1"/>
    <col min="16" max="16384" width="11.75390625" style="81" customWidth="1"/>
  </cols>
  <sheetData>
    <row r="1" spans="1:11" ht="21" customHeight="1" thickBot="1">
      <c r="A1" s="14" t="s">
        <v>80</v>
      </c>
      <c r="B1" s="589" t="s">
        <v>84</v>
      </c>
      <c r="C1" s="589"/>
      <c r="D1" s="589"/>
      <c r="E1" s="589"/>
      <c r="F1" s="589"/>
      <c r="G1" s="589"/>
      <c r="H1" s="589"/>
      <c r="I1" s="589"/>
      <c r="J1" s="589"/>
      <c r="K1" s="589"/>
    </row>
    <row r="2" spans="2:11" ht="21" customHeight="1">
      <c r="B2" s="584" t="s">
        <v>81</v>
      </c>
      <c r="C2" s="94" t="s">
        <v>242</v>
      </c>
      <c r="D2" s="95" t="s">
        <v>701</v>
      </c>
      <c r="E2" s="96" t="s">
        <v>243</v>
      </c>
      <c r="F2" s="191" t="s">
        <v>702</v>
      </c>
      <c r="G2" s="576" t="s">
        <v>350</v>
      </c>
      <c r="H2" s="577"/>
      <c r="I2" s="192" t="s">
        <v>703</v>
      </c>
      <c r="J2" s="97"/>
      <c r="K2" s="98"/>
    </row>
    <row r="3" spans="2:11" ht="21" customHeight="1">
      <c r="B3" s="574"/>
      <c r="C3" s="99" t="s">
        <v>252</v>
      </c>
      <c r="D3" s="108" t="s">
        <v>684</v>
      </c>
      <c r="E3" s="539" t="s">
        <v>695</v>
      </c>
      <c r="F3" s="539"/>
      <c r="G3" s="539"/>
      <c r="H3" s="100" t="s">
        <v>302</v>
      </c>
      <c r="I3" s="101" t="s">
        <v>704</v>
      </c>
      <c r="J3" s="539" t="s">
        <v>705</v>
      </c>
      <c r="K3" s="540"/>
    </row>
    <row r="4" spans="2:11" ht="21" customHeight="1">
      <c r="B4" s="575"/>
      <c r="C4" s="102" t="s">
        <v>86</v>
      </c>
      <c r="D4" s="585" t="s">
        <v>706</v>
      </c>
      <c r="E4" s="586"/>
      <c r="F4" s="103" t="s">
        <v>244</v>
      </c>
      <c r="G4" s="103"/>
      <c r="H4" s="103"/>
      <c r="I4" s="103"/>
      <c r="J4" s="103"/>
      <c r="K4" s="104"/>
    </row>
    <row r="5" spans="2:11" ht="21" customHeight="1">
      <c r="B5" s="573" t="s">
        <v>82</v>
      </c>
      <c r="C5" s="105" t="s">
        <v>242</v>
      </c>
      <c r="D5" s="106"/>
      <c r="E5" s="67" t="s">
        <v>243</v>
      </c>
      <c r="F5" s="108"/>
      <c r="G5" s="590" t="s">
        <v>350</v>
      </c>
      <c r="H5" s="591"/>
      <c r="I5" s="108" t="s">
        <v>703</v>
      </c>
      <c r="J5" s="65"/>
      <c r="K5" s="66"/>
    </row>
    <row r="6" spans="2:11" ht="21" customHeight="1">
      <c r="B6" s="574"/>
      <c r="C6" s="71" t="s">
        <v>252</v>
      </c>
      <c r="D6" s="108" t="s">
        <v>684</v>
      </c>
      <c r="E6" s="539" t="s">
        <v>695</v>
      </c>
      <c r="F6" s="539"/>
      <c r="G6" s="539"/>
      <c r="H6" s="100" t="s">
        <v>302</v>
      </c>
      <c r="I6" s="101" t="s">
        <v>704</v>
      </c>
      <c r="J6" s="539" t="s">
        <v>705</v>
      </c>
      <c r="K6" s="540"/>
    </row>
    <row r="7" spans="2:11" ht="21" customHeight="1">
      <c r="B7" s="574"/>
      <c r="C7" s="105" t="s">
        <v>245</v>
      </c>
      <c r="D7" s="587" t="s">
        <v>707</v>
      </c>
      <c r="E7" s="588"/>
      <c r="F7" s="635" t="s">
        <v>502</v>
      </c>
      <c r="G7" s="635"/>
      <c r="H7" s="635"/>
      <c r="I7" s="592"/>
      <c r="J7" s="592"/>
      <c r="K7" s="107" t="s">
        <v>308</v>
      </c>
    </row>
    <row r="8" spans="2:11" ht="21" customHeight="1">
      <c r="B8" s="574"/>
      <c r="C8" s="105" t="s">
        <v>248</v>
      </c>
      <c r="D8" s="108" t="s">
        <v>684</v>
      </c>
      <c r="E8" s="539" t="s">
        <v>695</v>
      </c>
      <c r="F8" s="539"/>
      <c r="G8" s="641"/>
      <c r="H8" s="636" t="s">
        <v>354</v>
      </c>
      <c r="I8" s="637"/>
      <c r="J8" s="638"/>
      <c r="K8" s="639"/>
    </row>
    <row r="9" spans="2:11" ht="21" customHeight="1">
      <c r="B9" s="574"/>
      <c r="C9" s="105" t="s">
        <v>83</v>
      </c>
      <c r="D9" s="582" t="s">
        <v>709</v>
      </c>
      <c r="E9" s="583"/>
      <c r="F9" s="578" t="s">
        <v>306</v>
      </c>
      <c r="G9" s="578"/>
      <c r="H9" s="593"/>
      <c r="I9" s="593"/>
      <c r="J9" s="593"/>
      <c r="K9" s="594"/>
    </row>
    <row r="10" spans="2:11" ht="39" customHeight="1">
      <c r="B10" s="574"/>
      <c r="C10" s="105" t="s">
        <v>246</v>
      </c>
      <c r="D10" s="629" t="s">
        <v>708</v>
      </c>
      <c r="E10" s="642"/>
      <c r="F10" s="578" t="s">
        <v>306</v>
      </c>
      <c r="G10" s="578"/>
      <c r="H10" s="593"/>
      <c r="I10" s="593"/>
      <c r="J10" s="593"/>
      <c r="K10" s="594"/>
    </row>
    <row r="11" spans="2:11" ht="21" customHeight="1">
      <c r="B11" s="574"/>
      <c r="C11" s="105" t="s">
        <v>247</v>
      </c>
      <c r="D11" s="109">
        <v>3</v>
      </c>
      <c r="E11" s="110" t="s">
        <v>329</v>
      </c>
      <c r="F11" s="111" t="s">
        <v>338</v>
      </c>
      <c r="G11" s="112">
        <v>3</v>
      </c>
      <c r="H11" s="113" t="s">
        <v>339</v>
      </c>
      <c r="I11" s="112"/>
      <c r="J11" s="114" t="s">
        <v>307</v>
      </c>
      <c r="K11" s="66"/>
    </row>
    <row r="12" spans="2:11" ht="21" customHeight="1">
      <c r="B12" s="575"/>
      <c r="C12" s="602" t="s">
        <v>300</v>
      </c>
      <c r="D12" s="603"/>
      <c r="E12" s="603"/>
      <c r="F12" s="603"/>
      <c r="G12" s="603"/>
      <c r="H12" s="604"/>
      <c r="I12" s="582"/>
      <c r="J12" s="601"/>
      <c r="K12" s="115"/>
    </row>
    <row r="13" spans="2:16" ht="21" customHeight="1">
      <c r="B13" s="570" t="s">
        <v>313</v>
      </c>
      <c r="C13" s="116" t="s">
        <v>249</v>
      </c>
      <c r="D13" s="117">
        <v>26</v>
      </c>
      <c r="E13" s="118" t="s">
        <v>394</v>
      </c>
      <c r="F13" s="579" t="s">
        <v>545</v>
      </c>
      <c r="G13" s="580"/>
      <c r="H13" s="580"/>
      <c r="I13" s="581"/>
      <c r="J13" s="286"/>
      <c r="K13" s="291" t="s">
        <v>568</v>
      </c>
      <c r="P13" s="3"/>
    </row>
    <row r="14" spans="2:16" ht="36" customHeight="1">
      <c r="B14" s="571"/>
      <c r="C14" s="76" t="s">
        <v>309</v>
      </c>
      <c r="D14" s="120" t="s">
        <v>250</v>
      </c>
      <c r="E14" s="120" t="s">
        <v>251</v>
      </c>
      <c r="F14" s="120" t="s">
        <v>85</v>
      </c>
      <c r="G14" s="120" t="s">
        <v>430</v>
      </c>
      <c r="H14" s="121" t="s">
        <v>336</v>
      </c>
      <c r="I14" s="121" t="s">
        <v>86</v>
      </c>
      <c r="J14" s="121" t="s">
        <v>433</v>
      </c>
      <c r="K14" s="122" t="s">
        <v>353</v>
      </c>
      <c r="P14" s="3"/>
    </row>
    <row r="15" spans="1:16" s="126" customFormat="1" ht="43.5" customHeight="1">
      <c r="A15" s="123"/>
      <c r="B15" s="571"/>
      <c r="C15" s="124" t="s">
        <v>710</v>
      </c>
      <c r="D15" s="125" t="s">
        <v>711</v>
      </c>
      <c r="E15" s="125" t="s">
        <v>711</v>
      </c>
      <c r="F15" s="125" t="s">
        <v>712</v>
      </c>
      <c r="G15" s="125" t="s">
        <v>712</v>
      </c>
      <c r="H15" s="125" t="s">
        <v>711</v>
      </c>
      <c r="I15" s="416" t="s">
        <v>713</v>
      </c>
      <c r="J15" s="416" t="s">
        <v>714</v>
      </c>
      <c r="K15" s="417"/>
      <c r="P15" s="127"/>
    </row>
    <row r="16" spans="1:16" s="126" customFormat="1" ht="41.25" customHeight="1">
      <c r="A16" s="123"/>
      <c r="B16" s="571"/>
      <c r="C16" s="124" t="s">
        <v>715</v>
      </c>
      <c r="D16" s="125" t="s">
        <v>711</v>
      </c>
      <c r="E16" s="125" t="s">
        <v>711</v>
      </c>
      <c r="F16" s="125" t="s">
        <v>712</v>
      </c>
      <c r="G16" s="125" t="s">
        <v>712</v>
      </c>
      <c r="H16" s="125" t="s">
        <v>711</v>
      </c>
      <c r="I16" s="418" t="s">
        <v>716</v>
      </c>
      <c r="J16" s="418">
        <v>2</v>
      </c>
      <c r="K16" s="417"/>
      <c r="P16" s="640"/>
    </row>
    <row r="17" spans="1:16" s="126" customFormat="1" ht="37.5" customHeight="1">
      <c r="A17" s="123"/>
      <c r="B17" s="571"/>
      <c r="C17" s="124" t="s">
        <v>715</v>
      </c>
      <c r="D17" s="125" t="s">
        <v>711</v>
      </c>
      <c r="E17" s="125" t="s">
        <v>711</v>
      </c>
      <c r="F17" s="125" t="s">
        <v>712</v>
      </c>
      <c r="G17" s="125" t="s">
        <v>712</v>
      </c>
      <c r="H17" s="125" t="s">
        <v>711</v>
      </c>
      <c r="I17" s="418" t="s">
        <v>717</v>
      </c>
      <c r="J17" s="418">
        <v>2</v>
      </c>
      <c r="K17" s="417"/>
      <c r="P17" s="640"/>
    </row>
    <row r="18" spans="1:16" s="126" customFormat="1" ht="51" customHeight="1">
      <c r="A18" s="123"/>
      <c r="B18" s="571"/>
      <c r="C18" s="124" t="s">
        <v>718</v>
      </c>
      <c r="D18" s="125" t="s">
        <v>711</v>
      </c>
      <c r="E18" s="125" t="s">
        <v>711</v>
      </c>
      <c r="F18" s="125" t="s">
        <v>712</v>
      </c>
      <c r="G18" s="125" t="s">
        <v>712</v>
      </c>
      <c r="H18" s="125" t="s">
        <v>711</v>
      </c>
      <c r="I18" s="416" t="s">
        <v>713</v>
      </c>
      <c r="J18" s="416" t="s">
        <v>714</v>
      </c>
      <c r="K18" s="417"/>
      <c r="P18" s="640"/>
    </row>
    <row r="19" spans="1:16" s="126" customFormat="1" ht="36" customHeight="1">
      <c r="A19" s="128"/>
      <c r="B19" s="571"/>
      <c r="C19" s="124" t="s">
        <v>719</v>
      </c>
      <c r="D19" s="125" t="s">
        <v>711</v>
      </c>
      <c r="E19" s="125" t="s">
        <v>711</v>
      </c>
      <c r="F19" s="125" t="s">
        <v>712</v>
      </c>
      <c r="G19" s="125" t="s">
        <v>712</v>
      </c>
      <c r="H19" s="125" t="s">
        <v>711</v>
      </c>
      <c r="I19" s="418" t="s">
        <v>716</v>
      </c>
      <c r="J19" s="418">
        <v>2</v>
      </c>
      <c r="K19" s="417"/>
      <c r="L19" s="130"/>
      <c r="M19" s="130"/>
      <c r="N19" s="130"/>
      <c r="O19" s="130"/>
      <c r="P19" s="131"/>
    </row>
    <row r="20" spans="1:16" s="126" customFormat="1" ht="36" customHeight="1">
      <c r="A20" s="128"/>
      <c r="B20" s="571"/>
      <c r="C20" s="124" t="s">
        <v>719</v>
      </c>
      <c r="D20" s="125" t="s">
        <v>711</v>
      </c>
      <c r="E20" s="125" t="s">
        <v>711</v>
      </c>
      <c r="F20" s="125" t="s">
        <v>712</v>
      </c>
      <c r="G20" s="125" t="s">
        <v>712</v>
      </c>
      <c r="H20" s="125" t="s">
        <v>711</v>
      </c>
      <c r="I20" s="418" t="s">
        <v>717</v>
      </c>
      <c r="J20" s="418">
        <v>2</v>
      </c>
      <c r="K20" s="417"/>
      <c r="L20" s="130"/>
      <c r="M20" s="130"/>
      <c r="N20" s="130"/>
      <c r="O20" s="130"/>
      <c r="P20" s="131"/>
    </row>
    <row r="21" spans="1:16" s="126" customFormat="1" ht="36.75" customHeight="1">
      <c r="A21" s="128"/>
      <c r="B21" s="571"/>
      <c r="C21" s="124"/>
      <c r="D21" s="125" t="s">
        <v>711</v>
      </c>
      <c r="E21" s="125" t="s">
        <v>711</v>
      </c>
      <c r="F21" s="125" t="s">
        <v>712</v>
      </c>
      <c r="G21" s="125" t="s">
        <v>712</v>
      </c>
      <c r="H21" s="125" t="s">
        <v>712</v>
      </c>
      <c r="I21" s="418" t="s">
        <v>720</v>
      </c>
      <c r="J21" s="418">
        <v>1</v>
      </c>
      <c r="K21" s="417"/>
      <c r="L21" s="130"/>
      <c r="M21" s="130"/>
      <c r="N21" s="130"/>
      <c r="O21" s="130"/>
      <c r="P21" s="131"/>
    </row>
    <row r="22" spans="1:16" s="126" customFormat="1" ht="21" customHeight="1">
      <c r="A22" s="128"/>
      <c r="B22" s="572"/>
      <c r="C22" s="124"/>
      <c r="D22" s="125"/>
      <c r="E22" s="125"/>
      <c r="F22" s="129"/>
      <c r="G22" s="125"/>
      <c r="H22" s="125"/>
      <c r="I22" s="418"/>
      <c r="J22" s="418"/>
      <c r="K22" s="417"/>
      <c r="L22" s="130"/>
      <c r="M22" s="130"/>
      <c r="N22" s="130"/>
      <c r="O22" s="130"/>
      <c r="P22" s="131"/>
    </row>
    <row r="23" spans="2:15" ht="21" customHeight="1">
      <c r="B23" s="573" t="s">
        <v>87</v>
      </c>
      <c r="C23" s="595" t="s">
        <v>415</v>
      </c>
      <c r="D23" s="631">
        <v>3</v>
      </c>
      <c r="E23" s="618" t="s">
        <v>412</v>
      </c>
      <c r="F23" s="580" t="s">
        <v>416</v>
      </c>
      <c r="G23" s="580"/>
      <c r="H23" s="580"/>
      <c r="I23" s="580"/>
      <c r="J23" s="112">
        <v>0</v>
      </c>
      <c r="K23" s="119" t="s">
        <v>413</v>
      </c>
      <c r="L23" s="92"/>
      <c r="M23" s="92"/>
      <c r="O23" s="82"/>
    </row>
    <row r="24" spans="2:13" ht="21" customHeight="1">
      <c r="B24" s="574"/>
      <c r="C24" s="596"/>
      <c r="D24" s="632"/>
      <c r="E24" s="619"/>
      <c r="F24" s="580" t="s">
        <v>414</v>
      </c>
      <c r="G24" s="580"/>
      <c r="H24" s="580"/>
      <c r="I24" s="580"/>
      <c r="J24" s="87">
        <v>3</v>
      </c>
      <c r="K24" s="119" t="s">
        <v>413</v>
      </c>
      <c r="M24" s="92"/>
    </row>
    <row r="25" spans="2:11" ht="21" customHeight="1">
      <c r="B25" s="574"/>
      <c r="C25" s="75" t="s">
        <v>88</v>
      </c>
      <c r="D25" s="133" t="s">
        <v>721</v>
      </c>
      <c r="E25" s="112">
        <v>3</v>
      </c>
      <c r="F25" s="134" t="s">
        <v>413</v>
      </c>
      <c r="G25" s="135"/>
      <c r="H25" s="112"/>
      <c r="I25" s="110" t="s">
        <v>413</v>
      </c>
      <c r="J25" s="110"/>
      <c r="K25" s="119"/>
    </row>
    <row r="26" spans="2:11" ht="36" customHeight="1">
      <c r="B26" s="574"/>
      <c r="C26" s="136" t="s">
        <v>89</v>
      </c>
      <c r="D26" s="135" t="s">
        <v>722</v>
      </c>
      <c r="E26" s="112">
        <v>1</v>
      </c>
      <c r="F26" s="134" t="s">
        <v>413</v>
      </c>
      <c r="G26" s="135"/>
      <c r="H26" s="112"/>
      <c r="I26" s="134" t="s">
        <v>413</v>
      </c>
      <c r="J26" s="63" t="s">
        <v>312</v>
      </c>
      <c r="K26" s="137"/>
    </row>
    <row r="27" spans="2:11" ht="21" customHeight="1">
      <c r="B27" s="574"/>
      <c r="C27" s="138" t="s">
        <v>90</v>
      </c>
      <c r="D27" s="86">
        <v>3</v>
      </c>
      <c r="E27" s="134" t="s">
        <v>413</v>
      </c>
      <c r="F27" s="283" t="s">
        <v>86</v>
      </c>
      <c r="G27" s="140">
        <v>49.5</v>
      </c>
      <c r="H27" s="110" t="s">
        <v>244</v>
      </c>
      <c r="I27" s="611" t="s">
        <v>551</v>
      </c>
      <c r="J27" s="612"/>
      <c r="K27" s="615" t="s">
        <v>703</v>
      </c>
    </row>
    <row r="28" spans="2:11" ht="21" customHeight="1">
      <c r="B28" s="574"/>
      <c r="C28" s="138" t="s">
        <v>546</v>
      </c>
      <c r="D28" s="86"/>
      <c r="E28" s="134" t="s">
        <v>413</v>
      </c>
      <c r="F28" s="283" t="s">
        <v>86</v>
      </c>
      <c r="G28" s="140"/>
      <c r="H28" s="110" t="s">
        <v>244</v>
      </c>
      <c r="I28" s="613"/>
      <c r="J28" s="614"/>
      <c r="K28" s="616"/>
    </row>
    <row r="29" spans="2:11" ht="21" customHeight="1">
      <c r="B29" s="574"/>
      <c r="C29" s="67" t="s">
        <v>91</v>
      </c>
      <c r="D29" s="629" t="s">
        <v>723</v>
      </c>
      <c r="E29" s="630"/>
      <c r="F29" s="630"/>
      <c r="G29" s="630"/>
      <c r="H29" s="112">
        <v>1</v>
      </c>
      <c r="I29" s="110" t="s">
        <v>413</v>
      </c>
      <c r="J29" s="65"/>
      <c r="K29" s="66"/>
    </row>
    <row r="30" spans="1:11" s="145" customFormat="1" ht="21" customHeight="1">
      <c r="A30" s="141"/>
      <c r="B30" s="574"/>
      <c r="C30" s="67" t="s">
        <v>253</v>
      </c>
      <c r="D30" s="142" t="s">
        <v>260</v>
      </c>
      <c r="E30" s="109">
        <v>1.92</v>
      </c>
      <c r="F30" s="103" t="s">
        <v>261</v>
      </c>
      <c r="G30" s="142" t="s">
        <v>262</v>
      </c>
      <c r="H30" s="143"/>
      <c r="I30" s="5" t="s">
        <v>261</v>
      </c>
      <c r="J30" s="65"/>
      <c r="K30" s="144"/>
    </row>
    <row r="31" spans="2:16" ht="21" customHeight="1">
      <c r="B31" s="574"/>
      <c r="C31" s="146" t="s">
        <v>295</v>
      </c>
      <c r="D31" s="609">
        <v>3</v>
      </c>
      <c r="E31" s="610"/>
      <c r="F31" s="110" t="s">
        <v>413</v>
      </c>
      <c r="G31" s="147"/>
      <c r="H31" s="607"/>
      <c r="I31" s="607"/>
      <c r="J31" s="607"/>
      <c r="K31" s="608"/>
      <c r="M31" s="3"/>
      <c r="N31" s="3"/>
      <c r="O31" s="3"/>
      <c r="P31" s="3"/>
    </row>
    <row r="32" spans="2:11" ht="21" customHeight="1">
      <c r="B32" s="574"/>
      <c r="C32" s="627" t="s">
        <v>296</v>
      </c>
      <c r="D32" s="148" t="s">
        <v>297</v>
      </c>
      <c r="E32" s="78" t="s">
        <v>703</v>
      </c>
      <c r="F32" s="148" t="s">
        <v>298</v>
      </c>
      <c r="G32" s="78" t="s">
        <v>703</v>
      </c>
      <c r="H32" s="148" t="s">
        <v>85</v>
      </c>
      <c r="I32" s="78" t="s">
        <v>703</v>
      </c>
      <c r="J32" s="149" t="s">
        <v>348</v>
      </c>
      <c r="K32" s="252" t="s">
        <v>703</v>
      </c>
    </row>
    <row r="33" spans="2:11" ht="21" customHeight="1">
      <c r="B33" s="574"/>
      <c r="C33" s="628"/>
      <c r="D33" s="148" t="s">
        <v>316</v>
      </c>
      <c r="E33" s="597"/>
      <c r="F33" s="598"/>
      <c r="G33" s="599" t="s">
        <v>378</v>
      </c>
      <c r="H33" s="600"/>
      <c r="I33" s="600"/>
      <c r="J33" s="600"/>
      <c r="K33" s="151"/>
    </row>
    <row r="34" spans="2:11" ht="21" customHeight="1">
      <c r="B34" s="575"/>
      <c r="C34" s="67" t="s">
        <v>45</v>
      </c>
      <c r="D34" s="605"/>
      <c r="E34" s="597"/>
      <c r="F34" s="597"/>
      <c r="G34" s="597"/>
      <c r="H34" s="597"/>
      <c r="I34" s="597"/>
      <c r="J34" s="597"/>
      <c r="K34" s="606"/>
    </row>
    <row r="35" spans="2:11" ht="21" customHeight="1">
      <c r="B35" s="570" t="s">
        <v>314</v>
      </c>
      <c r="C35" s="152" t="s">
        <v>92</v>
      </c>
      <c r="D35" s="153" t="s">
        <v>703</v>
      </c>
      <c r="E35" s="624" t="s">
        <v>93</v>
      </c>
      <c r="F35" s="643"/>
      <c r="G35" s="154" t="s">
        <v>703</v>
      </c>
      <c r="H35" s="644" t="s">
        <v>310</v>
      </c>
      <c r="I35" s="645"/>
      <c r="J35" s="155" t="s">
        <v>703</v>
      </c>
      <c r="K35" s="119"/>
    </row>
    <row r="36" spans="2:11" ht="36" customHeight="1">
      <c r="B36" s="574"/>
      <c r="C36" s="67" t="s">
        <v>311</v>
      </c>
      <c r="D36" s="153" t="s">
        <v>703</v>
      </c>
      <c r="E36" s="623" t="s">
        <v>315</v>
      </c>
      <c r="F36" s="624"/>
      <c r="G36" s="620"/>
      <c r="H36" s="621"/>
      <c r="I36" s="621"/>
      <c r="J36" s="621"/>
      <c r="K36" s="622"/>
    </row>
    <row r="37" spans="2:11" ht="21" customHeight="1" thickBot="1">
      <c r="B37" s="617"/>
      <c r="C37" s="64" t="s">
        <v>379</v>
      </c>
      <c r="D37" s="156" t="s">
        <v>703</v>
      </c>
      <c r="E37" s="625" t="s">
        <v>724</v>
      </c>
      <c r="F37" s="626"/>
      <c r="G37" s="157" t="s">
        <v>703</v>
      </c>
      <c r="H37" s="633" t="s">
        <v>405</v>
      </c>
      <c r="I37" s="634"/>
      <c r="J37" s="158">
        <v>2</v>
      </c>
      <c r="K37" s="159" t="s">
        <v>404</v>
      </c>
    </row>
    <row r="41" spans="8:11" ht="22.5" customHeight="1">
      <c r="H41" s="79"/>
      <c r="I41" s="79"/>
      <c r="J41" s="79"/>
      <c r="K41" s="79"/>
    </row>
  </sheetData>
  <sheetProtection/>
  <mergeCells count="49">
    <mergeCell ref="H37:I37"/>
    <mergeCell ref="F7:H7"/>
    <mergeCell ref="H8:I8"/>
    <mergeCell ref="J8:K8"/>
    <mergeCell ref="P16:P18"/>
    <mergeCell ref="E8:G8"/>
    <mergeCell ref="D10:E10"/>
    <mergeCell ref="E35:F35"/>
    <mergeCell ref="H35:I35"/>
    <mergeCell ref="B35:B37"/>
    <mergeCell ref="E23:E24"/>
    <mergeCell ref="F23:I23"/>
    <mergeCell ref="F24:I24"/>
    <mergeCell ref="G36:K36"/>
    <mergeCell ref="E36:F36"/>
    <mergeCell ref="E37:F37"/>
    <mergeCell ref="C32:C33"/>
    <mergeCell ref="D29:G29"/>
    <mergeCell ref="D23:D24"/>
    <mergeCell ref="C23:C24"/>
    <mergeCell ref="E33:F33"/>
    <mergeCell ref="G33:J33"/>
    <mergeCell ref="I12:J12"/>
    <mergeCell ref="C12:H12"/>
    <mergeCell ref="D34:K34"/>
    <mergeCell ref="H31:K31"/>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35:D37 G35 J35 G37 K2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I6 D3 I3">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showGridLines="0" view="pageBreakPreview" zoomScale="88" zoomScaleNormal="85" zoomScaleSheetLayoutView="88" workbookViewId="0" topLeftCell="C59">
      <selection activeCell="F82" sqref="F82:I82"/>
    </sheetView>
  </sheetViews>
  <sheetFormatPr defaultColWidth="9.00390625" defaultRowHeight="13.5"/>
  <cols>
    <col min="1" max="3" width="2.625" style="2" customWidth="1"/>
    <col min="4" max="4" width="25.375" style="3" customWidth="1"/>
    <col min="5" max="5" width="15.125" style="81" customWidth="1"/>
    <col min="6" max="6" width="12.25390625" style="145" customWidth="1"/>
    <col min="7" max="7" width="12.375" style="81" customWidth="1"/>
    <col min="8" max="8" width="15.00390625" style="81" customWidth="1"/>
    <col min="9" max="9" width="15.00390625" style="3" customWidth="1"/>
    <col min="10" max="10" width="3.375" style="81" customWidth="1"/>
    <col min="11" max="11" width="13.00390625" style="81" customWidth="1"/>
    <col min="12" max="13" width="13.00390625" style="82" customWidth="1"/>
    <col min="14" max="16384" width="9.00390625" style="81" customWidth="1"/>
  </cols>
  <sheetData>
    <row r="1" spans="1:9" ht="21" customHeight="1">
      <c r="A1" s="160" t="s">
        <v>94</v>
      </c>
      <c r="B1" s="734" t="s">
        <v>95</v>
      </c>
      <c r="C1" s="734"/>
      <c r="D1" s="734"/>
      <c r="E1" s="734"/>
      <c r="F1" s="734"/>
      <c r="G1" s="734"/>
      <c r="H1" s="734"/>
      <c r="I1" s="734"/>
    </row>
    <row r="2" spans="1:9" ht="21" customHeight="1" thickBot="1">
      <c r="A2" s="161"/>
      <c r="B2" s="695" t="s">
        <v>96</v>
      </c>
      <c r="C2" s="695"/>
      <c r="D2" s="695"/>
      <c r="E2" s="90"/>
      <c r="F2" s="85"/>
      <c r="G2" s="90"/>
      <c r="H2" s="90"/>
      <c r="I2" s="24"/>
    </row>
    <row r="3" spans="2:9" ht="69" customHeight="1">
      <c r="B3" s="676" t="s">
        <v>97</v>
      </c>
      <c r="C3" s="677"/>
      <c r="D3" s="677"/>
      <c r="E3" s="678"/>
      <c r="F3" s="738" t="s">
        <v>725</v>
      </c>
      <c r="G3" s="739"/>
      <c r="H3" s="739"/>
      <c r="I3" s="740"/>
    </row>
    <row r="4" spans="2:9" ht="69" customHeight="1">
      <c r="B4" s="747"/>
      <c r="C4" s="748"/>
      <c r="D4" s="748"/>
      <c r="E4" s="749"/>
      <c r="F4" s="741"/>
      <c r="G4" s="742"/>
      <c r="H4" s="742"/>
      <c r="I4" s="743"/>
    </row>
    <row r="5" spans="2:9" ht="48" customHeight="1">
      <c r="B5" s="735" t="s">
        <v>274</v>
      </c>
      <c r="C5" s="736"/>
      <c r="D5" s="736"/>
      <c r="E5" s="737"/>
      <c r="F5" s="744" t="s">
        <v>726</v>
      </c>
      <c r="G5" s="745"/>
      <c r="H5" s="745"/>
      <c r="I5" s="746"/>
    </row>
    <row r="6" spans="2:9" ht="48" customHeight="1">
      <c r="B6" s="679"/>
      <c r="C6" s="680"/>
      <c r="D6" s="680"/>
      <c r="E6" s="681"/>
      <c r="F6" s="741"/>
      <c r="G6" s="742"/>
      <c r="H6" s="742"/>
      <c r="I6" s="743"/>
    </row>
    <row r="7" spans="2:9" ht="21" customHeight="1">
      <c r="B7" s="704" t="s">
        <v>254</v>
      </c>
      <c r="C7" s="705"/>
      <c r="D7" s="705"/>
      <c r="E7" s="314" t="s">
        <v>255</v>
      </c>
      <c r="F7" s="579" t="s">
        <v>399</v>
      </c>
      <c r="G7" s="580"/>
      <c r="H7" s="580"/>
      <c r="I7" s="673"/>
    </row>
    <row r="8" spans="2:9" ht="21" customHeight="1">
      <c r="B8" s="704" t="s">
        <v>340</v>
      </c>
      <c r="C8" s="705"/>
      <c r="D8" s="705"/>
      <c r="E8" s="284" t="s">
        <v>727</v>
      </c>
      <c r="F8" s="605"/>
      <c r="G8" s="597"/>
      <c r="H8" s="597"/>
      <c r="I8" s="606"/>
    </row>
    <row r="9" spans="2:9" ht="21" customHeight="1">
      <c r="B9" s="704" t="s">
        <v>98</v>
      </c>
      <c r="C9" s="705"/>
      <c r="D9" s="705"/>
      <c r="E9" s="284" t="s">
        <v>728</v>
      </c>
      <c r="F9" s="492" t="s">
        <v>729</v>
      </c>
      <c r="G9" s="493"/>
      <c r="H9" s="493"/>
      <c r="I9" s="558"/>
    </row>
    <row r="10" spans="2:9" ht="21" customHeight="1">
      <c r="B10" s="704" t="s">
        <v>366</v>
      </c>
      <c r="C10" s="705"/>
      <c r="D10" s="705"/>
      <c r="E10" s="284" t="s">
        <v>727</v>
      </c>
      <c r="F10" s="605"/>
      <c r="G10" s="597"/>
      <c r="H10" s="597"/>
      <c r="I10" s="606"/>
    </row>
    <row r="11" spans="2:13" ht="21" customHeight="1">
      <c r="B11" s="704" t="s">
        <v>387</v>
      </c>
      <c r="C11" s="705"/>
      <c r="D11" s="705"/>
      <c r="E11" s="284" t="s">
        <v>727</v>
      </c>
      <c r="F11" s="731"/>
      <c r="G11" s="732"/>
      <c r="H11" s="732"/>
      <c r="I11" s="733"/>
      <c r="K11" s="3"/>
      <c r="L11" s="660"/>
      <c r="M11" s="660"/>
    </row>
    <row r="12" spans="2:9" ht="21" customHeight="1">
      <c r="B12" s="759" t="s">
        <v>349</v>
      </c>
      <c r="C12" s="760"/>
      <c r="D12" s="760"/>
      <c r="E12" s="284" t="s">
        <v>727</v>
      </c>
      <c r="F12" s="605"/>
      <c r="G12" s="597"/>
      <c r="H12" s="597"/>
      <c r="I12" s="606"/>
    </row>
    <row r="13" spans="2:9" ht="78.75" customHeight="1">
      <c r="B13" s="162"/>
      <c r="C13" s="705" t="s">
        <v>330</v>
      </c>
      <c r="D13" s="705"/>
      <c r="E13" s="705"/>
      <c r="F13" s="728" t="s">
        <v>732</v>
      </c>
      <c r="G13" s="729"/>
      <c r="H13" s="729"/>
      <c r="I13" s="730"/>
    </row>
    <row r="14" spans="2:9" ht="21" customHeight="1">
      <c r="B14" s="163"/>
      <c r="C14" s="579" t="s">
        <v>383</v>
      </c>
      <c r="D14" s="580"/>
      <c r="E14" s="581"/>
      <c r="F14" s="605"/>
      <c r="G14" s="597"/>
      <c r="H14" s="597"/>
      <c r="I14" s="606"/>
    </row>
    <row r="15" spans="2:9" ht="21" customHeight="1">
      <c r="B15" s="704" t="s">
        <v>256</v>
      </c>
      <c r="C15" s="705"/>
      <c r="D15" s="705"/>
      <c r="E15" s="284" t="s">
        <v>727</v>
      </c>
      <c r="F15" s="492" t="s">
        <v>730</v>
      </c>
      <c r="G15" s="493"/>
      <c r="H15" s="493"/>
      <c r="I15" s="558"/>
    </row>
    <row r="16" spans="2:9" ht="21" customHeight="1">
      <c r="B16" s="704"/>
      <c r="C16" s="705"/>
      <c r="D16" s="705"/>
      <c r="E16" s="314" t="s">
        <v>264</v>
      </c>
      <c r="F16" s="492" t="s">
        <v>731</v>
      </c>
      <c r="G16" s="493"/>
      <c r="H16" s="493"/>
      <c r="I16" s="558"/>
    </row>
    <row r="17" spans="2:9" ht="36" customHeight="1">
      <c r="B17" s="773" t="s">
        <v>275</v>
      </c>
      <c r="C17" s="760"/>
      <c r="D17" s="760"/>
      <c r="E17" s="760"/>
      <c r="F17" s="767" t="s">
        <v>301</v>
      </c>
      <c r="G17" s="768"/>
      <c r="H17" s="768"/>
      <c r="I17" s="769"/>
    </row>
    <row r="18" spans="2:9" ht="199.5" customHeight="1">
      <c r="B18" s="649" t="s">
        <v>496</v>
      </c>
      <c r="C18" s="650"/>
      <c r="D18" s="650"/>
      <c r="E18" s="591"/>
      <c r="F18" s="728" t="s">
        <v>733</v>
      </c>
      <c r="G18" s="757"/>
      <c r="H18" s="757"/>
      <c r="I18" s="758"/>
    </row>
    <row r="19" spans="2:15" ht="192.75" customHeight="1" thickBot="1">
      <c r="B19" s="646" t="s">
        <v>495</v>
      </c>
      <c r="C19" s="647"/>
      <c r="D19" s="647"/>
      <c r="E19" s="648"/>
      <c r="F19" s="770" t="s">
        <v>734</v>
      </c>
      <c r="G19" s="771"/>
      <c r="H19" s="771"/>
      <c r="I19" s="772"/>
      <c r="J19" s="3"/>
      <c r="K19" s="80"/>
      <c r="L19" s="80"/>
      <c r="M19" s="80"/>
      <c r="N19" s="80"/>
      <c r="O19" s="80"/>
    </row>
    <row r="20" ht="21" customHeight="1">
      <c r="F20" s="145" t="s">
        <v>375</v>
      </c>
    </row>
    <row r="21" spans="1:9" ht="21" customHeight="1" thickBot="1">
      <c r="A21" s="9"/>
      <c r="B21" s="774" t="s">
        <v>465</v>
      </c>
      <c r="C21" s="774"/>
      <c r="D21" s="774"/>
      <c r="E21" s="774"/>
      <c r="F21" s="774"/>
      <c r="G21" s="774"/>
      <c r="H21" s="774"/>
      <c r="I21" s="774"/>
    </row>
    <row r="22" spans="1:9" ht="190.5" customHeight="1">
      <c r="A22" s="9"/>
      <c r="B22" s="764" t="s">
        <v>432</v>
      </c>
      <c r="C22" s="765"/>
      <c r="D22" s="766"/>
      <c r="E22" s="775" t="s">
        <v>735</v>
      </c>
      <c r="F22" s="776"/>
      <c r="G22" s="776"/>
      <c r="H22" s="776"/>
      <c r="I22" s="777"/>
    </row>
    <row r="23" spans="1:9" ht="100.5" customHeight="1">
      <c r="A23" s="9"/>
      <c r="B23" s="781" t="s">
        <v>553</v>
      </c>
      <c r="C23" s="782"/>
      <c r="D23" s="319" t="s">
        <v>554</v>
      </c>
      <c r="E23" s="786" t="s">
        <v>736</v>
      </c>
      <c r="F23" s="784"/>
      <c r="G23" s="784"/>
      <c r="H23" s="784"/>
      <c r="I23" s="785"/>
    </row>
    <row r="24" spans="1:9" ht="76.5" customHeight="1">
      <c r="A24" s="9"/>
      <c r="B24" s="718"/>
      <c r="C24" s="719"/>
      <c r="D24" s="319" t="s">
        <v>555</v>
      </c>
      <c r="E24" s="786" t="s">
        <v>737</v>
      </c>
      <c r="F24" s="784"/>
      <c r="G24" s="784"/>
      <c r="H24" s="784"/>
      <c r="I24" s="785"/>
    </row>
    <row r="25" spans="1:9" ht="21" customHeight="1">
      <c r="A25" s="9"/>
      <c r="B25" s="718"/>
      <c r="C25" s="719"/>
      <c r="D25" s="319" t="s">
        <v>556</v>
      </c>
      <c r="E25" s="783" t="s">
        <v>738</v>
      </c>
      <c r="F25" s="784"/>
      <c r="G25" s="784"/>
      <c r="H25" s="784"/>
      <c r="I25" s="785"/>
    </row>
    <row r="26" spans="1:9" ht="21" customHeight="1">
      <c r="A26" s="9"/>
      <c r="B26" s="718"/>
      <c r="C26" s="719"/>
      <c r="D26" s="319" t="s">
        <v>557</v>
      </c>
      <c r="E26" s="783" t="s">
        <v>739</v>
      </c>
      <c r="F26" s="784"/>
      <c r="G26" s="784"/>
      <c r="H26" s="784"/>
      <c r="I26" s="785"/>
    </row>
    <row r="27" spans="1:9" ht="49.5" customHeight="1">
      <c r="A27" s="9"/>
      <c r="B27" s="718"/>
      <c r="C27" s="719"/>
      <c r="D27" s="319" t="s">
        <v>558</v>
      </c>
      <c r="E27" s="321" t="s">
        <v>703</v>
      </c>
      <c r="F27" s="725" t="s">
        <v>740</v>
      </c>
      <c r="G27" s="725"/>
      <c r="H27" s="725"/>
      <c r="I27" s="726"/>
    </row>
    <row r="28" spans="1:9" ht="60.75" customHeight="1">
      <c r="A28" s="9"/>
      <c r="B28" s="716"/>
      <c r="C28" s="717"/>
      <c r="D28" s="319" t="s">
        <v>559</v>
      </c>
      <c r="E28" s="321" t="s">
        <v>703</v>
      </c>
      <c r="F28" s="725" t="s">
        <v>741</v>
      </c>
      <c r="G28" s="725"/>
      <c r="H28" s="725"/>
      <c r="I28" s="726"/>
    </row>
    <row r="29" spans="1:9" ht="48.75" customHeight="1">
      <c r="A29" s="9"/>
      <c r="B29" s="714" t="s">
        <v>560</v>
      </c>
      <c r="C29" s="715"/>
      <c r="D29" s="319" t="s">
        <v>562</v>
      </c>
      <c r="E29" s="786" t="s">
        <v>742</v>
      </c>
      <c r="F29" s="725"/>
      <c r="G29" s="725"/>
      <c r="H29" s="725"/>
      <c r="I29" s="726"/>
    </row>
    <row r="30" spans="1:9" ht="51" customHeight="1">
      <c r="A30" s="9"/>
      <c r="B30" s="718"/>
      <c r="C30" s="719"/>
      <c r="D30" s="319" t="s">
        <v>563</v>
      </c>
      <c r="E30" s="786" t="s">
        <v>743</v>
      </c>
      <c r="F30" s="725"/>
      <c r="G30" s="725"/>
      <c r="H30" s="725"/>
      <c r="I30" s="726"/>
    </row>
    <row r="31" spans="1:9" ht="51.75" customHeight="1">
      <c r="A31" s="9"/>
      <c r="B31" s="716"/>
      <c r="C31" s="717"/>
      <c r="D31" s="319" t="s">
        <v>564</v>
      </c>
      <c r="E31" s="321" t="s">
        <v>703</v>
      </c>
      <c r="F31" s="725" t="s">
        <v>744</v>
      </c>
      <c r="G31" s="725"/>
      <c r="H31" s="725"/>
      <c r="I31" s="726"/>
    </row>
    <row r="32" spans="1:9" ht="69" customHeight="1">
      <c r="A32" s="9"/>
      <c r="B32" s="714" t="s">
        <v>565</v>
      </c>
      <c r="C32" s="715"/>
      <c r="D32" s="319" t="s">
        <v>566</v>
      </c>
      <c r="E32" s="321" t="s">
        <v>703</v>
      </c>
      <c r="F32" s="725" t="s">
        <v>745</v>
      </c>
      <c r="G32" s="725"/>
      <c r="H32" s="725"/>
      <c r="I32" s="726"/>
    </row>
    <row r="33" spans="1:9" ht="81.75" customHeight="1">
      <c r="A33" s="9"/>
      <c r="B33" s="716"/>
      <c r="C33" s="717"/>
      <c r="D33" s="319" t="s">
        <v>567</v>
      </c>
      <c r="E33" s="786" t="s">
        <v>746</v>
      </c>
      <c r="F33" s="784"/>
      <c r="G33" s="784"/>
      <c r="H33" s="784"/>
      <c r="I33" s="785"/>
    </row>
    <row r="34" spans="1:9" ht="100.5" customHeight="1">
      <c r="A34" s="9"/>
      <c r="B34" s="761" t="s">
        <v>424</v>
      </c>
      <c r="C34" s="762"/>
      <c r="D34" s="763"/>
      <c r="E34" s="778" t="s">
        <v>747</v>
      </c>
      <c r="F34" s="779"/>
      <c r="G34" s="779"/>
      <c r="H34" s="779"/>
      <c r="I34" s="780"/>
    </row>
    <row r="35" spans="1:11" ht="69.75" customHeight="1">
      <c r="A35" s="9"/>
      <c r="B35" s="761" t="s">
        <v>407</v>
      </c>
      <c r="C35" s="762"/>
      <c r="D35" s="763"/>
      <c r="E35" s="778" t="s">
        <v>748</v>
      </c>
      <c r="F35" s="779"/>
      <c r="G35" s="779"/>
      <c r="H35" s="779"/>
      <c r="I35" s="780"/>
      <c r="J35" s="3"/>
      <c r="K35" s="3"/>
    </row>
    <row r="36" spans="1:11" ht="36" customHeight="1">
      <c r="A36" s="9"/>
      <c r="B36" s="792" t="s">
        <v>436</v>
      </c>
      <c r="C36" s="788"/>
      <c r="D36" s="793"/>
      <c r="E36" s="61" t="s">
        <v>702</v>
      </c>
      <c r="F36" s="723"/>
      <c r="G36" s="723"/>
      <c r="H36" s="723"/>
      <c r="I36" s="724"/>
      <c r="J36" s="3"/>
      <c r="K36" s="3"/>
    </row>
    <row r="37" spans="2:9" ht="36" customHeight="1">
      <c r="B37" s="789" t="s">
        <v>99</v>
      </c>
      <c r="C37" s="790"/>
      <c r="D37" s="791"/>
      <c r="E37" s="323" t="s">
        <v>100</v>
      </c>
      <c r="F37" s="167"/>
      <c r="G37" s="164" t="s">
        <v>702</v>
      </c>
      <c r="H37" s="165"/>
      <c r="I37" s="166"/>
    </row>
    <row r="38" spans="2:9" ht="21" customHeight="1">
      <c r="B38" s="792"/>
      <c r="C38" s="788"/>
      <c r="D38" s="793"/>
      <c r="E38" s="722" t="s">
        <v>101</v>
      </c>
      <c r="F38" s="722"/>
      <c r="G38" s="167" t="s">
        <v>702</v>
      </c>
      <c r="H38" s="796"/>
      <c r="I38" s="797"/>
    </row>
    <row r="39" spans="2:9" ht="21" customHeight="1">
      <c r="B39" s="792"/>
      <c r="C39" s="788"/>
      <c r="D39" s="793"/>
      <c r="E39" s="722" t="s">
        <v>102</v>
      </c>
      <c r="F39" s="722"/>
      <c r="G39" s="168" t="s">
        <v>703</v>
      </c>
      <c r="H39" s="169"/>
      <c r="I39" s="170"/>
    </row>
    <row r="40" spans="2:9" ht="36" customHeight="1">
      <c r="B40" s="792"/>
      <c r="C40" s="788"/>
      <c r="D40" s="793"/>
      <c r="E40" s="324" t="s">
        <v>103</v>
      </c>
      <c r="F40" s="167"/>
      <c r="G40" s="167" t="s">
        <v>702</v>
      </c>
      <c r="H40" s="171"/>
      <c r="I40" s="172"/>
    </row>
    <row r="41" spans="2:9" ht="36" customHeight="1">
      <c r="B41" s="792"/>
      <c r="C41" s="788"/>
      <c r="D41" s="793"/>
      <c r="E41" s="319" t="s">
        <v>104</v>
      </c>
      <c r="F41" s="167"/>
      <c r="G41" s="167" t="s">
        <v>702</v>
      </c>
      <c r="H41" s="171"/>
      <c r="I41" s="172"/>
    </row>
    <row r="42" spans="2:9" ht="36" customHeight="1">
      <c r="B42" s="792"/>
      <c r="C42" s="788"/>
      <c r="D42" s="793"/>
      <c r="E42" s="319" t="s">
        <v>105</v>
      </c>
      <c r="F42" s="317" t="s">
        <v>749</v>
      </c>
      <c r="G42" s="168" t="s">
        <v>703</v>
      </c>
      <c r="H42" s="169"/>
      <c r="I42" s="170"/>
    </row>
    <row r="43" spans="2:9" ht="36" customHeight="1">
      <c r="B43" s="792"/>
      <c r="C43" s="788"/>
      <c r="D43" s="793"/>
      <c r="E43" s="173" t="s">
        <v>541</v>
      </c>
      <c r="F43" s="319" t="s">
        <v>750</v>
      </c>
      <c r="G43" s="174" t="s">
        <v>703</v>
      </c>
      <c r="H43" s="171"/>
      <c r="I43" s="172"/>
    </row>
    <row r="44" spans="2:9" ht="36" customHeight="1">
      <c r="B44" s="792"/>
      <c r="C44" s="788"/>
      <c r="D44" s="793"/>
      <c r="E44" s="173" t="s">
        <v>629</v>
      </c>
      <c r="F44" s="319" t="s">
        <v>750</v>
      </c>
      <c r="G44" s="310" t="s">
        <v>703</v>
      </c>
      <c r="H44" s="165"/>
      <c r="I44" s="166"/>
    </row>
    <row r="45" spans="2:9" ht="36" customHeight="1">
      <c r="B45" s="792"/>
      <c r="C45" s="788"/>
      <c r="D45" s="793"/>
      <c r="E45" s="325" t="s">
        <v>576</v>
      </c>
      <c r="F45" s="319"/>
      <c r="G45" s="164" t="s">
        <v>702</v>
      </c>
      <c r="H45" s="165"/>
      <c r="I45" s="166"/>
    </row>
    <row r="46" spans="2:9" ht="36" customHeight="1">
      <c r="B46" s="792"/>
      <c r="C46" s="788"/>
      <c r="D46" s="793"/>
      <c r="E46" s="325" t="s">
        <v>577</v>
      </c>
      <c r="F46" s="319"/>
      <c r="G46" s="164" t="s">
        <v>702</v>
      </c>
      <c r="H46" s="165"/>
      <c r="I46" s="166"/>
    </row>
    <row r="47" spans="2:9" ht="21" customHeight="1">
      <c r="B47" s="792"/>
      <c r="C47" s="788"/>
      <c r="D47" s="793"/>
      <c r="E47" s="727" t="s">
        <v>586</v>
      </c>
      <c r="F47" s="727"/>
      <c r="G47" s="164" t="s">
        <v>702</v>
      </c>
      <c r="H47" s="165"/>
      <c r="I47" s="166"/>
    </row>
    <row r="48" spans="2:9" ht="21" customHeight="1">
      <c r="B48" s="792"/>
      <c r="C48" s="788"/>
      <c r="D48" s="793"/>
      <c r="E48" s="727" t="s">
        <v>579</v>
      </c>
      <c r="F48" s="727"/>
      <c r="G48" s="167" t="s">
        <v>703</v>
      </c>
      <c r="H48" s="796"/>
      <c r="I48" s="797"/>
    </row>
    <row r="49" spans="2:9" ht="36" customHeight="1">
      <c r="B49" s="792"/>
      <c r="C49" s="788"/>
      <c r="D49" s="793"/>
      <c r="E49" s="325" t="s">
        <v>640</v>
      </c>
      <c r="F49" s="319"/>
      <c r="G49" s="168" t="s">
        <v>702</v>
      </c>
      <c r="H49" s="169"/>
      <c r="I49" s="170"/>
    </row>
    <row r="50" spans="2:9" ht="21" customHeight="1">
      <c r="B50" s="792"/>
      <c r="C50" s="788"/>
      <c r="D50" s="793"/>
      <c r="E50" s="727" t="s">
        <v>587</v>
      </c>
      <c r="F50" s="727"/>
      <c r="G50" s="167" t="s">
        <v>703</v>
      </c>
      <c r="H50" s="171"/>
      <c r="I50" s="172"/>
    </row>
    <row r="51" spans="2:9" ht="36" customHeight="1">
      <c r="B51" s="792"/>
      <c r="C51" s="788"/>
      <c r="D51" s="793"/>
      <c r="E51" s="366" t="s">
        <v>631</v>
      </c>
      <c r="F51" s="319"/>
      <c r="G51" s="167" t="s">
        <v>702</v>
      </c>
      <c r="H51" s="171"/>
      <c r="I51" s="172"/>
    </row>
    <row r="52" spans="2:9" ht="21" customHeight="1">
      <c r="B52" s="708"/>
      <c r="C52" s="709"/>
      <c r="D52" s="710"/>
      <c r="E52" s="794" t="s">
        <v>630</v>
      </c>
      <c r="F52" s="795"/>
      <c r="G52" s="167" t="s">
        <v>703</v>
      </c>
      <c r="H52" s="171"/>
      <c r="I52" s="172"/>
    </row>
    <row r="53" spans="2:9" ht="18" customHeight="1">
      <c r="B53" s="708" t="s">
        <v>368</v>
      </c>
      <c r="C53" s="709"/>
      <c r="D53" s="710"/>
      <c r="E53" s="720" t="s">
        <v>703</v>
      </c>
      <c r="F53" s="787" t="s">
        <v>326</v>
      </c>
      <c r="G53" s="788"/>
      <c r="H53" s="788"/>
      <c r="I53" s="175"/>
    </row>
    <row r="54" spans="2:10" ht="18" customHeight="1" thickBot="1">
      <c r="B54" s="711"/>
      <c r="C54" s="712"/>
      <c r="D54" s="713"/>
      <c r="E54" s="721"/>
      <c r="F54" s="176">
        <v>3</v>
      </c>
      <c r="G54" s="176" t="s">
        <v>327</v>
      </c>
      <c r="H54" s="176" t="s">
        <v>371</v>
      </c>
      <c r="I54" s="177"/>
      <c r="J54" s="3"/>
    </row>
    <row r="55" spans="5:6" ht="21" customHeight="1">
      <c r="E55" s="3"/>
      <c r="F55" s="1"/>
    </row>
    <row r="56" spans="1:13" s="3" customFormat="1" ht="21" customHeight="1">
      <c r="A56" s="2"/>
      <c r="B56" s="695" t="s">
        <v>389</v>
      </c>
      <c r="C56" s="695"/>
      <c r="D56" s="695"/>
      <c r="E56" s="695"/>
      <c r="F56" s="695"/>
      <c r="L56" s="89"/>
      <c r="M56" s="89"/>
    </row>
    <row r="57" spans="1:13" s="3" customFormat="1" ht="21" customHeight="1" thickBot="1">
      <c r="A57" s="2"/>
      <c r="B57" s="682" t="s">
        <v>538</v>
      </c>
      <c r="C57" s="682"/>
      <c r="D57" s="682"/>
      <c r="E57" s="682"/>
      <c r="F57" s="682"/>
      <c r="G57" s="43"/>
      <c r="H57" s="43"/>
      <c r="I57" s="43"/>
      <c r="L57" s="89"/>
      <c r="M57" s="89"/>
    </row>
    <row r="58" spans="1:13" s="3" customFormat="1" ht="21" customHeight="1">
      <c r="A58" s="2"/>
      <c r="B58" s="676" t="s">
        <v>372</v>
      </c>
      <c r="C58" s="677"/>
      <c r="D58" s="678"/>
      <c r="E58" s="178" t="s">
        <v>360</v>
      </c>
      <c r="F58" s="706"/>
      <c r="G58" s="706"/>
      <c r="H58" s="706"/>
      <c r="I58" s="707"/>
      <c r="L58" s="89"/>
      <c r="M58" s="89"/>
    </row>
    <row r="59" spans="1:13" s="3" customFormat="1" ht="21" customHeight="1">
      <c r="A59" s="2"/>
      <c r="B59" s="679"/>
      <c r="C59" s="680"/>
      <c r="D59" s="681"/>
      <c r="E59" s="692"/>
      <c r="F59" s="660"/>
      <c r="G59" s="660"/>
      <c r="H59" s="660"/>
      <c r="I59" s="661"/>
      <c r="L59" s="89"/>
      <c r="M59" s="89"/>
    </row>
    <row r="60" spans="1:13" s="3" customFormat="1" ht="21" customHeight="1">
      <c r="A60" s="2"/>
      <c r="B60" s="570" t="s">
        <v>70</v>
      </c>
      <c r="C60" s="596"/>
      <c r="D60" s="596"/>
      <c r="E60" s="180"/>
      <c r="F60" s="181"/>
      <c r="G60" s="181"/>
      <c r="H60" s="182"/>
      <c r="I60" s="183"/>
      <c r="J60" s="4"/>
      <c r="K60" s="4"/>
      <c r="L60" s="89"/>
      <c r="M60" s="89"/>
    </row>
    <row r="61" spans="1:13" s="3" customFormat="1" ht="21" customHeight="1">
      <c r="A61" s="2"/>
      <c r="B61" s="572"/>
      <c r="C61" s="659"/>
      <c r="D61" s="659"/>
      <c r="E61" s="683"/>
      <c r="F61" s="684"/>
      <c r="G61" s="684"/>
      <c r="H61" s="684"/>
      <c r="I61" s="685"/>
      <c r="J61" s="7"/>
      <c r="L61" s="89"/>
      <c r="M61" s="89"/>
    </row>
    <row r="62" spans="1:13" s="3" customFormat="1" ht="21" customHeight="1">
      <c r="A62" s="2"/>
      <c r="B62" s="570" t="s">
        <v>373</v>
      </c>
      <c r="C62" s="596"/>
      <c r="D62" s="596"/>
      <c r="E62" s="184" t="s">
        <v>470</v>
      </c>
      <c r="F62" s="660"/>
      <c r="G62" s="660"/>
      <c r="H62" s="660"/>
      <c r="I62" s="661"/>
      <c r="J62" s="7"/>
      <c r="L62" s="89"/>
      <c r="M62" s="89"/>
    </row>
    <row r="63" spans="1:13" s="3" customFormat="1" ht="21" customHeight="1">
      <c r="A63" s="2"/>
      <c r="B63" s="572"/>
      <c r="C63" s="659"/>
      <c r="D63" s="659"/>
      <c r="E63" s="683"/>
      <c r="F63" s="684"/>
      <c r="G63" s="684"/>
      <c r="H63" s="684"/>
      <c r="I63" s="685"/>
      <c r="J63" s="7"/>
      <c r="L63" s="89"/>
      <c r="M63" s="89"/>
    </row>
    <row r="64" spans="1:13" s="3" customFormat="1" ht="21" customHeight="1" thickBot="1">
      <c r="A64" s="2"/>
      <c r="B64" s="689" t="s">
        <v>390</v>
      </c>
      <c r="C64" s="690"/>
      <c r="D64" s="691"/>
      <c r="E64" s="670"/>
      <c r="F64" s="671"/>
      <c r="G64" s="671"/>
      <c r="H64" s="671"/>
      <c r="I64" s="672"/>
      <c r="L64" s="89"/>
      <c r="M64" s="89"/>
    </row>
    <row r="65" spans="1:13" s="3" customFormat="1" ht="21" customHeight="1">
      <c r="A65" s="2"/>
      <c r="B65" s="2"/>
      <c r="C65" s="2"/>
      <c r="F65" s="1"/>
      <c r="L65" s="89"/>
      <c r="M65" s="89"/>
    </row>
    <row r="66" spans="1:13" s="3" customFormat="1" ht="21" customHeight="1">
      <c r="A66" s="2"/>
      <c r="B66" s="695" t="s">
        <v>392</v>
      </c>
      <c r="C66" s="695"/>
      <c r="D66" s="695"/>
      <c r="E66" s="695"/>
      <c r="F66" s="695"/>
      <c r="L66" s="89"/>
      <c r="M66" s="89"/>
    </row>
    <row r="67" spans="1:13" s="3" customFormat="1" ht="21" customHeight="1" thickBot="1">
      <c r="A67" s="2"/>
      <c r="B67" s="682" t="s">
        <v>539</v>
      </c>
      <c r="C67" s="682"/>
      <c r="D67" s="682"/>
      <c r="E67" s="682"/>
      <c r="F67" s="682"/>
      <c r="G67" s="682"/>
      <c r="H67" s="682"/>
      <c r="I67" s="682"/>
      <c r="L67" s="89"/>
      <c r="M67" s="89"/>
    </row>
    <row r="68" spans="2:9" ht="21" customHeight="1">
      <c r="B68" s="676" t="s">
        <v>372</v>
      </c>
      <c r="C68" s="677"/>
      <c r="D68" s="678"/>
      <c r="E68" s="178" t="s">
        <v>362</v>
      </c>
      <c r="F68" s="706"/>
      <c r="G68" s="706"/>
      <c r="H68" s="706"/>
      <c r="I68" s="707"/>
    </row>
    <row r="69" spans="2:9" ht="21" customHeight="1">
      <c r="B69" s="679"/>
      <c r="C69" s="680"/>
      <c r="D69" s="681"/>
      <c r="E69" s="692"/>
      <c r="F69" s="660"/>
      <c r="G69" s="660"/>
      <c r="H69" s="660"/>
      <c r="I69" s="661"/>
    </row>
    <row r="70" spans="2:9" ht="21" customHeight="1">
      <c r="B70" s="570" t="s">
        <v>70</v>
      </c>
      <c r="C70" s="596"/>
      <c r="D70" s="596"/>
      <c r="E70" s="662"/>
      <c r="F70" s="663"/>
      <c r="G70" s="663"/>
      <c r="H70" s="663"/>
      <c r="I70" s="664"/>
    </row>
    <row r="71" spans="2:10" ht="21" customHeight="1">
      <c r="B71" s="572"/>
      <c r="C71" s="659"/>
      <c r="D71" s="659"/>
      <c r="E71" s="683"/>
      <c r="F71" s="684"/>
      <c r="G71" s="684"/>
      <c r="H71" s="684"/>
      <c r="I71" s="685"/>
      <c r="J71" s="7"/>
    </row>
    <row r="72" spans="2:10" ht="21" customHeight="1">
      <c r="B72" s="570" t="s">
        <v>373</v>
      </c>
      <c r="C72" s="596"/>
      <c r="D72" s="596"/>
      <c r="E72" s="184" t="s">
        <v>360</v>
      </c>
      <c r="F72" s="660"/>
      <c r="G72" s="660"/>
      <c r="H72" s="660"/>
      <c r="I72" s="661"/>
      <c r="J72" s="7"/>
    </row>
    <row r="73" spans="2:10" ht="21" customHeight="1">
      <c r="B73" s="572"/>
      <c r="C73" s="659"/>
      <c r="D73" s="659"/>
      <c r="E73" s="683"/>
      <c r="F73" s="684"/>
      <c r="G73" s="684"/>
      <c r="H73" s="684"/>
      <c r="I73" s="685"/>
      <c r="J73" s="7"/>
    </row>
    <row r="74" spans="2:9" ht="21" customHeight="1" thickBot="1">
      <c r="B74" s="689" t="s">
        <v>391</v>
      </c>
      <c r="C74" s="690"/>
      <c r="D74" s="691"/>
      <c r="E74" s="670"/>
      <c r="F74" s="671"/>
      <c r="G74" s="671"/>
      <c r="H74" s="671"/>
      <c r="I74" s="672"/>
    </row>
    <row r="75" spans="2:9" ht="21" customHeight="1">
      <c r="B75" s="93"/>
      <c r="C75" s="93"/>
      <c r="D75" s="93"/>
      <c r="E75" s="179"/>
      <c r="F75" s="179"/>
      <c r="G75" s="179"/>
      <c r="H75" s="179"/>
      <c r="I75" s="179"/>
    </row>
    <row r="76" spans="2:5" ht="21" customHeight="1" thickBot="1">
      <c r="B76" s="682" t="s">
        <v>402</v>
      </c>
      <c r="C76" s="682"/>
      <c r="D76" s="682"/>
      <c r="E76" s="682"/>
    </row>
    <row r="77" spans="2:9" ht="21" customHeight="1">
      <c r="B77" s="686" t="s">
        <v>106</v>
      </c>
      <c r="C77" s="687"/>
      <c r="D77" s="688"/>
      <c r="E77" s="653" t="s">
        <v>751</v>
      </c>
      <c r="F77" s="654"/>
      <c r="G77" s="654"/>
      <c r="H77" s="185"/>
      <c r="I77" s="186"/>
    </row>
    <row r="78" spans="2:9" ht="21" customHeight="1">
      <c r="B78" s="651"/>
      <c r="C78" s="580"/>
      <c r="D78" s="581"/>
      <c r="E78" s="312" t="s">
        <v>331</v>
      </c>
      <c r="F78" s="580"/>
      <c r="G78" s="580"/>
      <c r="H78" s="580"/>
      <c r="I78" s="673"/>
    </row>
    <row r="79" spans="2:15" ht="21" customHeight="1">
      <c r="B79" s="649" t="s">
        <v>388</v>
      </c>
      <c r="C79" s="650"/>
      <c r="D79" s="591"/>
      <c r="E79" s="316" t="s">
        <v>36</v>
      </c>
      <c r="F79" s="674" t="s">
        <v>752</v>
      </c>
      <c r="G79" s="674"/>
      <c r="H79" s="674"/>
      <c r="I79" s="675"/>
      <c r="N79" s="127"/>
      <c r="O79" s="127"/>
    </row>
    <row r="80" spans="2:15" ht="21" customHeight="1">
      <c r="B80" s="649"/>
      <c r="C80" s="650"/>
      <c r="D80" s="591"/>
      <c r="E80" s="316" t="s">
        <v>107</v>
      </c>
      <c r="F80" s="674" t="s">
        <v>753</v>
      </c>
      <c r="G80" s="674"/>
      <c r="H80" s="674"/>
      <c r="I80" s="675"/>
      <c r="N80" s="127"/>
      <c r="O80" s="127"/>
    </row>
    <row r="81" spans="2:15" ht="39.75" customHeight="1">
      <c r="B81" s="649"/>
      <c r="C81" s="650"/>
      <c r="D81" s="591"/>
      <c r="E81" s="316" t="s">
        <v>108</v>
      </c>
      <c r="F81" s="702" t="s">
        <v>754</v>
      </c>
      <c r="G81" s="702"/>
      <c r="H81" s="702"/>
      <c r="I81" s="703"/>
      <c r="N81" s="127"/>
      <c r="O81" s="127"/>
    </row>
    <row r="82" spans="2:15" ht="21" customHeight="1">
      <c r="B82" s="649"/>
      <c r="C82" s="650"/>
      <c r="D82" s="591"/>
      <c r="E82" s="316" t="s">
        <v>632</v>
      </c>
      <c r="F82" s="674" t="s">
        <v>755</v>
      </c>
      <c r="G82" s="674"/>
      <c r="H82" s="674"/>
      <c r="I82" s="675"/>
      <c r="N82" s="127"/>
      <c r="O82" s="127"/>
    </row>
    <row r="83" spans="2:15" ht="21" customHeight="1">
      <c r="B83" s="649"/>
      <c r="C83" s="650"/>
      <c r="D83" s="591"/>
      <c r="E83" s="652" t="s">
        <v>109</v>
      </c>
      <c r="F83" s="582" t="s">
        <v>756</v>
      </c>
      <c r="G83" s="601"/>
      <c r="H83" s="82"/>
      <c r="I83" s="187"/>
      <c r="N83" s="127"/>
      <c r="O83" s="127"/>
    </row>
    <row r="84" spans="2:9" ht="21" customHeight="1">
      <c r="B84" s="649"/>
      <c r="C84" s="650"/>
      <c r="D84" s="591"/>
      <c r="E84" s="652"/>
      <c r="F84" s="312" t="s">
        <v>331</v>
      </c>
      <c r="G84" s="493" t="s">
        <v>757</v>
      </c>
      <c r="H84" s="493"/>
      <c r="I84" s="558"/>
    </row>
    <row r="85" spans="2:9" ht="21" customHeight="1">
      <c r="B85" s="649"/>
      <c r="C85" s="650"/>
      <c r="D85" s="591"/>
      <c r="E85" s="316" t="s">
        <v>36</v>
      </c>
      <c r="F85" s="674" t="s">
        <v>758</v>
      </c>
      <c r="G85" s="674"/>
      <c r="H85" s="674"/>
      <c r="I85" s="675"/>
    </row>
    <row r="86" spans="2:9" ht="21" customHeight="1">
      <c r="B86" s="649"/>
      <c r="C86" s="650"/>
      <c r="D86" s="591"/>
      <c r="E86" s="316" t="s">
        <v>107</v>
      </c>
      <c r="F86" s="674" t="s">
        <v>759</v>
      </c>
      <c r="G86" s="674"/>
      <c r="H86" s="674"/>
      <c r="I86" s="675"/>
    </row>
    <row r="87" spans="2:9" ht="21" customHeight="1">
      <c r="B87" s="649"/>
      <c r="C87" s="650"/>
      <c r="D87" s="591"/>
      <c r="E87" s="316" t="s">
        <v>108</v>
      </c>
      <c r="F87" s="674" t="s">
        <v>760</v>
      </c>
      <c r="G87" s="674"/>
      <c r="H87" s="674"/>
      <c r="I87" s="675"/>
    </row>
    <row r="88" spans="2:9" ht="21" customHeight="1">
      <c r="B88" s="649"/>
      <c r="C88" s="650"/>
      <c r="D88" s="591"/>
      <c r="E88" s="316" t="s">
        <v>632</v>
      </c>
      <c r="F88" s="674" t="s">
        <v>761</v>
      </c>
      <c r="G88" s="674"/>
      <c r="H88" s="674"/>
      <c r="I88" s="675"/>
    </row>
    <row r="89" spans="2:9" ht="21" customHeight="1">
      <c r="B89" s="649"/>
      <c r="C89" s="650"/>
      <c r="D89" s="591"/>
      <c r="E89" s="652" t="s">
        <v>109</v>
      </c>
      <c r="F89" s="582" t="s">
        <v>762</v>
      </c>
      <c r="G89" s="601"/>
      <c r="I89" s="421"/>
    </row>
    <row r="90" spans="2:9" ht="21" customHeight="1">
      <c r="B90" s="649"/>
      <c r="C90" s="650"/>
      <c r="D90" s="591"/>
      <c r="E90" s="652"/>
      <c r="F90" s="422" t="s">
        <v>331</v>
      </c>
      <c r="G90" s="493" t="s">
        <v>765</v>
      </c>
      <c r="H90" s="493"/>
      <c r="I90" s="558"/>
    </row>
    <row r="91" spans="2:9" ht="21" customHeight="1">
      <c r="B91" s="651" t="s">
        <v>110</v>
      </c>
      <c r="C91" s="580"/>
      <c r="D91" s="581"/>
      <c r="E91" s="316" t="s">
        <v>36</v>
      </c>
      <c r="F91" s="674" t="s">
        <v>763</v>
      </c>
      <c r="G91" s="674"/>
      <c r="H91" s="674"/>
      <c r="I91" s="675"/>
    </row>
    <row r="92" spans="2:9" ht="21" customHeight="1">
      <c r="B92" s="651"/>
      <c r="C92" s="580"/>
      <c r="D92" s="581"/>
      <c r="E92" s="316" t="s">
        <v>107</v>
      </c>
      <c r="F92" s="674" t="s">
        <v>764</v>
      </c>
      <c r="G92" s="674"/>
      <c r="H92" s="674"/>
      <c r="I92" s="675"/>
    </row>
    <row r="93" spans="2:9" ht="21" customHeight="1">
      <c r="B93" s="651"/>
      <c r="C93" s="580"/>
      <c r="D93" s="581"/>
      <c r="E93" s="652" t="s">
        <v>109</v>
      </c>
      <c r="F93" s="582" t="s">
        <v>756</v>
      </c>
      <c r="G93" s="601"/>
      <c r="I93" s="421"/>
    </row>
    <row r="94" spans="2:9" ht="21" customHeight="1" thickBot="1">
      <c r="B94" s="646"/>
      <c r="C94" s="647"/>
      <c r="D94" s="648"/>
      <c r="E94" s="699"/>
      <c r="F94" s="423" t="s">
        <v>331</v>
      </c>
      <c r="G94" s="754"/>
      <c r="H94" s="754"/>
      <c r="I94" s="755"/>
    </row>
    <row r="95" ht="21" customHeight="1"/>
    <row r="96" spans="2:9" ht="21" customHeight="1" thickBot="1">
      <c r="B96" s="589" t="s">
        <v>540</v>
      </c>
      <c r="C96" s="589"/>
      <c r="D96" s="589"/>
      <c r="E96" s="589"/>
      <c r="F96" s="589"/>
      <c r="G96" s="589"/>
      <c r="H96" s="188"/>
      <c r="I96" s="189"/>
    </row>
    <row r="97" spans="2:9" ht="123.75" customHeight="1">
      <c r="B97" s="686" t="s">
        <v>111</v>
      </c>
      <c r="C97" s="687"/>
      <c r="D97" s="687"/>
      <c r="E97" s="688"/>
      <c r="F97" s="653" t="s">
        <v>766</v>
      </c>
      <c r="G97" s="654"/>
      <c r="H97" s="700" t="s">
        <v>767</v>
      </c>
      <c r="I97" s="701"/>
    </row>
    <row r="98" spans="2:9" ht="21" customHeight="1">
      <c r="B98" s="651"/>
      <c r="C98" s="580"/>
      <c r="D98" s="580"/>
      <c r="E98" s="581"/>
      <c r="F98" s="313" t="s">
        <v>331</v>
      </c>
      <c r="G98" s="597"/>
      <c r="H98" s="597"/>
      <c r="I98" s="606"/>
    </row>
    <row r="99" spans="2:9" ht="39" customHeight="1">
      <c r="B99" s="651" t="s">
        <v>112</v>
      </c>
      <c r="C99" s="580"/>
      <c r="D99" s="580"/>
      <c r="E99" s="581"/>
      <c r="F99" s="696" t="s">
        <v>768</v>
      </c>
      <c r="G99" s="697"/>
      <c r="H99" s="697"/>
      <c r="I99" s="698"/>
    </row>
    <row r="100" spans="2:9" ht="21" customHeight="1">
      <c r="B100" s="651" t="s">
        <v>113</v>
      </c>
      <c r="C100" s="580"/>
      <c r="D100" s="580"/>
      <c r="E100" s="581"/>
      <c r="F100" s="696" t="s">
        <v>769</v>
      </c>
      <c r="G100" s="697"/>
      <c r="H100" s="697"/>
      <c r="I100" s="698"/>
    </row>
    <row r="101" spans="2:9" ht="21" customHeight="1">
      <c r="B101" s="651" t="s">
        <v>114</v>
      </c>
      <c r="C101" s="580"/>
      <c r="D101" s="580"/>
      <c r="E101" s="581"/>
      <c r="F101" s="315" t="s">
        <v>702</v>
      </c>
      <c r="G101" s="316" t="s">
        <v>257</v>
      </c>
      <c r="H101" s="752"/>
      <c r="I101" s="753"/>
    </row>
    <row r="102" spans="2:9" ht="21" customHeight="1">
      <c r="B102" s="651" t="s">
        <v>44</v>
      </c>
      <c r="C102" s="580"/>
      <c r="D102" s="580"/>
      <c r="E102" s="581"/>
      <c r="F102" s="693"/>
      <c r="G102" s="693"/>
      <c r="H102" s="693"/>
      <c r="I102" s="694"/>
    </row>
    <row r="103" spans="2:9" ht="21" customHeight="1">
      <c r="B103" s="651" t="s">
        <v>115</v>
      </c>
      <c r="C103" s="580"/>
      <c r="D103" s="580"/>
      <c r="E103" s="581"/>
      <c r="F103" s="400" t="s">
        <v>702</v>
      </c>
      <c r="G103" s="316" t="s">
        <v>258</v>
      </c>
      <c r="H103" s="693"/>
      <c r="I103" s="694"/>
    </row>
    <row r="104" spans="2:9" ht="21" customHeight="1">
      <c r="B104" s="649" t="s">
        <v>121</v>
      </c>
      <c r="C104" s="650"/>
      <c r="D104" s="591"/>
      <c r="E104" s="316" t="s">
        <v>116</v>
      </c>
      <c r="F104" s="400" t="s">
        <v>702</v>
      </c>
      <c r="G104" s="316" t="s">
        <v>276</v>
      </c>
      <c r="H104" s="693"/>
      <c r="I104" s="694"/>
    </row>
    <row r="105" spans="2:9" ht="21" customHeight="1">
      <c r="B105" s="649"/>
      <c r="C105" s="650"/>
      <c r="D105" s="591"/>
      <c r="E105" s="316" t="s">
        <v>117</v>
      </c>
      <c r="F105" s="400" t="s">
        <v>702</v>
      </c>
      <c r="G105" s="316" t="s">
        <v>276</v>
      </c>
      <c r="H105" s="693"/>
      <c r="I105" s="694"/>
    </row>
    <row r="106" spans="2:9" ht="21" customHeight="1">
      <c r="B106" s="649"/>
      <c r="C106" s="650"/>
      <c r="D106" s="591"/>
      <c r="E106" s="316" t="s">
        <v>118</v>
      </c>
      <c r="F106" s="400" t="s">
        <v>702</v>
      </c>
      <c r="G106" s="316" t="s">
        <v>276</v>
      </c>
      <c r="H106" s="693"/>
      <c r="I106" s="694"/>
    </row>
    <row r="107" spans="2:9" ht="21" customHeight="1">
      <c r="B107" s="649"/>
      <c r="C107" s="650"/>
      <c r="D107" s="591"/>
      <c r="E107" s="316" t="s">
        <v>119</v>
      </c>
      <c r="F107" s="400" t="s">
        <v>702</v>
      </c>
      <c r="G107" s="316" t="s">
        <v>276</v>
      </c>
      <c r="H107" s="693"/>
      <c r="I107" s="694"/>
    </row>
    <row r="108" spans="2:9" ht="21" customHeight="1" thickBot="1">
      <c r="B108" s="667"/>
      <c r="C108" s="668"/>
      <c r="D108" s="669"/>
      <c r="E108" s="316" t="s">
        <v>431</v>
      </c>
      <c r="F108" s="400" t="s">
        <v>702</v>
      </c>
      <c r="G108" s="316" t="s">
        <v>276</v>
      </c>
      <c r="H108" s="693"/>
      <c r="I108" s="694"/>
    </row>
    <row r="109" spans="2:9" ht="21" customHeight="1" thickBot="1">
      <c r="B109" s="667"/>
      <c r="C109" s="668"/>
      <c r="D109" s="669"/>
      <c r="E109" s="318" t="s">
        <v>120</v>
      </c>
      <c r="F109" s="285" t="s">
        <v>702</v>
      </c>
      <c r="G109" s="318" t="s">
        <v>276</v>
      </c>
      <c r="H109" s="657"/>
      <c r="I109" s="658"/>
    </row>
    <row r="110" ht="21" customHeight="1"/>
    <row r="111" spans="2:9" ht="21" customHeight="1" thickBot="1">
      <c r="B111" s="589" t="s">
        <v>122</v>
      </c>
      <c r="C111" s="589"/>
      <c r="D111" s="589"/>
      <c r="E111" s="589"/>
      <c r="F111" s="83"/>
      <c r="G111" s="83"/>
      <c r="H111" s="83"/>
      <c r="I111" s="190"/>
    </row>
    <row r="112" spans="2:9" ht="21" customHeight="1">
      <c r="B112" s="686" t="s">
        <v>123</v>
      </c>
      <c r="C112" s="687"/>
      <c r="D112" s="688"/>
      <c r="E112" s="653" t="s">
        <v>770</v>
      </c>
      <c r="F112" s="654"/>
      <c r="G112" s="750"/>
      <c r="H112" s="750"/>
      <c r="I112" s="751"/>
    </row>
    <row r="113" spans="2:9" ht="84" customHeight="1">
      <c r="B113" s="651" t="s">
        <v>46</v>
      </c>
      <c r="C113" s="580"/>
      <c r="D113" s="581"/>
      <c r="E113" s="696" t="s">
        <v>771</v>
      </c>
      <c r="F113" s="697"/>
      <c r="G113" s="697"/>
      <c r="H113" s="697"/>
      <c r="I113" s="698"/>
    </row>
    <row r="114" spans="2:9" ht="100.5" customHeight="1">
      <c r="B114" s="651" t="s">
        <v>47</v>
      </c>
      <c r="C114" s="580"/>
      <c r="D114" s="581"/>
      <c r="E114" s="702" t="s">
        <v>772</v>
      </c>
      <c r="F114" s="674"/>
      <c r="G114" s="674"/>
      <c r="H114" s="674"/>
      <c r="I114" s="675"/>
    </row>
    <row r="115" spans="2:9" ht="164.25" customHeight="1">
      <c r="B115" s="649" t="s">
        <v>124</v>
      </c>
      <c r="C115" s="650"/>
      <c r="D115" s="591"/>
      <c r="E115" s="652" t="s">
        <v>125</v>
      </c>
      <c r="F115" s="652"/>
      <c r="G115" s="696" t="s">
        <v>773</v>
      </c>
      <c r="H115" s="697"/>
      <c r="I115" s="698"/>
    </row>
    <row r="116" spans="2:9" ht="21" customHeight="1">
      <c r="B116" s="649"/>
      <c r="C116" s="650"/>
      <c r="D116" s="591"/>
      <c r="E116" s="652" t="s">
        <v>126</v>
      </c>
      <c r="F116" s="652"/>
      <c r="G116" s="655" t="s">
        <v>774</v>
      </c>
      <c r="H116" s="655"/>
      <c r="I116" s="656"/>
    </row>
    <row r="117" spans="2:9" ht="21" customHeight="1">
      <c r="B117" s="651" t="s">
        <v>127</v>
      </c>
      <c r="C117" s="580"/>
      <c r="D117" s="581"/>
      <c r="E117" s="139">
        <v>1</v>
      </c>
      <c r="F117" s="110" t="s">
        <v>411</v>
      </c>
      <c r="G117" s="110"/>
      <c r="H117" s="110"/>
      <c r="I117" s="119"/>
    </row>
    <row r="118" spans="2:9" ht="51" customHeight="1">
      <c r="B118" s="649" t="s">
        <v>380</v>
      </c>
      <c r="C118" s="650"/>
      <c r="D118" s="591"/>
      <c r="E118" s="756" t="s">
        <v>703</v>
      </c>
      <c r="F118" s="596" t="s">
        <v>263</v>
      </c>
      <c r="G118" s="744" t="s">
        <v>775</v>
      </c>
      <c r="H118" s="745"/>
      <c r="I118" s="746"/>
    </row>
    <row r="119" spans="2:9" ht="51" customHeight="1">
      <c r="B119" s="649"/>
      <c r="C119" s="650"/>
      <c r="D119" s="591"/>
      <c r="E119" s="756"/>
      <c r="F119" s="659"/>
      <c r="G119" s="741"/>
      <c r="H119" s="742"/>
      <c r="I119" s="743"/>
    </row>
    <row r="120" spans="2:9" ht="21" customHeight="1">
      <c r="B120" s="651" t="s">
        <v>369</v>
      </c>
      <c r="C120" s="580"/>
      <c r="D120" s="581"/>
      <c r="E120" s="86">
        <v>30</v>
      </c>
      <c r="F120" s="87" t="s">
        <v>370</v>
      </c>
      <c r="G120" s="87"/>
      <c r="H120" s="87"/>
      <c r="I120" s="88"/>
    </row>
    <row r="121" spans="2:9" ht="21" customHeight="1" thickBot="1">
      <c r="B121" s="646" t="s">
        <v>45</v>
      </c>
      <c r="C121" s="647"/>
      <c r="D121" s="648"/>
      <c r="E121" s="665"/>
      <c r="F121" s="665"/>
      <c r="G121" s="665"/>
      <c r="H121" s="665"/>
      <c r="I121" s="666"/>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60">
    <mergeCell ref="E35:I35"/>
    <mergeCell ref="F28:I28"/>
    <mergeCell ref="F31:I31"/>
    <mergeCell ref="F32:I32"/>
    <mergeCell ref="B36:D36"/>
    <mergeCell ref="H38:I38"/>
    <mergeCell ref="E29:I29"/>
    <mergeCell ref="E30:I30"/>
    <mergeCell ref="E33:I33"/>
    <mergeCell ref="E38:F38"/>
    <mergeCell ref="F53:H53"/>
    <mergeCell ref="B70:D71"/>
    <mergeCell ref="E47:F47"/>
    <mergeCell ref="B62:D63"/>
    <mergeCell ref="F62:I62"/>
    <mergeCell ref="E48:F48"/>
    <mergeCell ref="B37:D52"/>
    <mergeCell ref="E52:F52"/>
    <mergeCell ref="H48:I48"/>
    <mergeCell ref="F68:I68"/>
    <mergeCell ref="E34:I34"/>
    <mergeCell ref="B23:C28"/>
    <mergeCell ref="B34:D34"/>
    <mergeCell ref="E25:I25"/>
    <mergeCell ref="E26:I26"/>
    <mergeCell ref="E23:I23"/>
    <mergeCell ref="E24:I24"/>
    <mergeCell ref="F17:I17"/>
    <mergeCell ref="F19:I19"/>
    <mergeCell ref="B19:E19"/>
    <mergeCell ref="B17:E17"/>
    <mergeCell ref="B21:I21"/>
    <mergeCell ref="E22:I22"/>
    <mergeCell ref="H108:I108"/>
    <mergeCell ref="G118:I119"/>
    <mergeCell ref="H107:I107"/>
    <mergeCell ref="L11:M11"/>
    <mergeCell ref="B18:E18"/>
    <mergeCell ref="F18:I18"/>
    <mergeCell ref="B11:D11"/>
    <mergeCell ref="B12:D12"/>
    <mergeCell ref="B35:D35"/>
    <mergeCell ref="B22:D22"/>
    <mergeCell ref="G115:I115"/>
    <mergeCell ref="E114:I114"/>
    <mergeCell ref="E113:I113"/>
    <mergeCell ref="G112:I112"/>
    <mergeCell ref="F93:G93"/>
    <mergeCell ref="B120:D120"/>
    <mergeCell ref="H101:I101"/>
    <mergeCell ref="G94:I94"/>
    <mergeCell ref="E118:E119"/>
    <mergeCell ref="E116:F116"/>
    <mergeCell ref="B1:I1"/>
    <mergeCell ref="B2:D2"/>
    <mergeCell ref="B5:E6"/>
    <mergeCell ref="F8:I8"/>
    <mergeCell ref="F3:I4"/>
    <mergeCell ref="F5:I6"/>
    <mergeCell ref="F7:I7"/>
    <mergeCell ref="B3:E4"/>
    <mergeCell ref="F10:I10"/>
    <mergeCell ref="B7:D7"/>
    <mergeCell ref="F14:I14"/>
    <mergeCell ref="C14:E14"/>
    <mergeCell ref="B8:D8"/>
    <mergeCell ref="B10:D10"/>
    <mergeCell ref="C13:E13"/>
    <mergeCell ref="F13:I13"/>
    <mergeCell ref="B9:D9"/>
    <mergeCell ref="F11:I11"/>
    <mergeCell ref="F9:I9"/>
    <mergeCell ref="F12:I12"/>
    <mergeCell ref="F15:I15"/>
    <mergeCell ref="E63:I63"/>
    <mergeCell ref="E53:E54"/>
    <mergeCell ref="E39:F39"/>
    <mergeCell ref="F36:I36"/>
    <mergeCell ref="F27:I27"/>
    <mergeCell ref="B56:F56"/>
    <mergeCell ref="E50:F50"/>
    <mergeCell ref="B15:D16"/>
    <mergeCell ref="F58:I58"/>
    <mergeCell ref="E59:I59"/>
    <mergeCell ref="B60:D61"/>
    <mergeCell ref="B53:D54"/>
    <mergeCell ref="B58:D59"/>
    <mergeCell ref="E61:I61"/>
    <mergeCell ref="F16:I16"/>
    <mergeCell ref="B32:C33"/>
    <mergeCell ref="B29:C31"/>
    <mergeCell ref="B64:D64"/>
    <mergeCell ref="B57:F57"/>
    <mergeCell ref="B72:D73"/>
    <mergeCell ref="E74:I74"/>
    <mergeCell ref="F81:I81"/>
    <mergeCell ref="H103:I103"/>
    <mergeCell ref="F82:I82"/>
    <mergeCell ref="F88:I88"/>
    <mergeCell ref="F85:I85"/>
    <mergeCell ref="F91:I91"/>
    <mergeCell ref="B91:D94"/>
    <mergeCell ref="G98:I98"/>
    <mergeCell ref="E89:E90"/>
    <mergeCell ref="F89:G89"/>
    <mergeCell ref="B102:E102"/>
    <mergeCell ref="B97:E98"/>
    <mergeCell ref="G90:I90"/>
    <mergeCell ref="B101:E101"/>
    <mergeCell ref="F99:I99"/>
    <mergeCell ref="F92:I92"/>
    <mergeCell ref="E83:E84"/>
    <mergeCell ref="F80:I80"/>
    <mergeCell ref="F83:G83"/>
    <mergeCell ref="F79:I79"/>
    <mergeCell ref="E77:G77"/>
    <mergeCell ref="H106:I106"/>
    <mergeCell ref="E93:E94"/>
    <mergeCell ref="H105:I105"/>
    <mergeCell ref="H97:I97"/>
    <mergeCell ref="E69:I69"/>
    <mergeCell ref="F86:I86"/>
    <mergeCell ref="H104:I104"/>
    <mergeCell ref="B67:I67"/>
    <mergeCell ref="B66:F66"/>
    <mergeCell ref="E73:I73"/>
    <mergeCell ref="B103:E103"/>
    <mergeCell ref="F102:I102"/>
    <mergeCell ref="F100:I100"/>
    <mergeCell ref="B77:D78"/>
    <mergeCell ref="E64:I64"/>
    <mergeCell ref="F78:I78"/>
    <mergeCell ref="F87:I87"/>
    <mergeCell ref="B68:D69"/>
    <mergeCell ref="B117:D117"/>
    <mergeCell ref="B118:D119"/>
    <mergeCell ref="B76:E76"/>
    <mergeCell ref="E71:I71"/>
    <mergeCell ref="B112:D112"/>
    <mergeCell ref="B74:D74"/>
    <mergeCell ref="F72:I72"/>
    <mergeCell ref="E70:I70"/>
    <mergeCell ref="E121:I121"/>
    <mergeCell ref="B96:G96"/>
    <mergeCell ref="B104:D109"/>
    <mergeCell ref="B99:E99"/>
    <mergeCell ref="B100:E100"/>
    <mergeCell ref="B111:E111"/>
    <mergeCell ref="G84:I84"/>
    <mergeCell ref="B79:D90"/>
    <mergeCell ref="B121:D121"/>
    <mergeCell ref="B115:D116"/>
    <mergeCell ref="B113:D113"/>
    <mergeCell ref="B114:D114"/>
    <mergeCell ref="E115:F115"/>
    <mergeCell ref="F97:G97"/>
    <mergeCell ref="E112:F112"/>
    <mergeCell ref="G116:I116"/>
    <mergeCell ref="H109:I109"/>
    <mergeCell ref="F118:F119"/>
  </mergeCells>
  <dataValidations count="10">
    <dataValidation type="list" allowBlank="1" showInputMessage="1" showErrorMessage="1" sqref="E53:E54 F101 G37:G52 E118:E119 E31:E32 E36 E27:E28 F103:F109">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3 F89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49 F51">
      <formula1>"（Ⅰ）,（Ⅱ）"</formula1>
    </dataValidation>
    <dataValidation type="list" allowBlank="1" showInputMessage="1" showErrorMessage="1" sqref="F42">
      <formula1>"（Ⅰ）,（Ⅱ）,（Ⅲ）"</formula1>
    </dataValidation>
    <dataValidation type="list" allowBlank="1" showInputMessage="1" showErrorMessage="1" sqref="F43">
      <formula1>"（Ⅰ）,（Ⅱ）,（Ⅲ）,（Ⅳ）,（Ⅴ）"</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20" max="9" man="1"/>
    <brk id="55" max="9" man="1"/>
    <brk id="9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67">
      <selection activeCell="F69" sqref="F69:M69"/>
    </sheetView>
  </sheetViews>
  <sheetFormatPr defaultColWidth="9.00390625" defaultRowHeight="22.5" customHeight="1"/>
  <cols>
    <col min="1" max="1" width="2.625" style="15" customWidth="1"/>
    <col min="2" max="2" width="4.00390625" style="23" customWidth="1"/>
    <col min="3" max="3" width="11.50390625" style="23" customWidth="1"/>
    <col min="4" max="13" width="7.625" style="15" customWidth="1"/>
    <col min="14" max="14" width="3.375" style="16" customWidth="1"/>
    <col min="15" max="17" width="13.00390625" style="16" customWidth="1"/>
    <col min="18" max="16384" width="9.00390625" style="16" customWidth="1"/>
  </cols>
  <sheetData>
    <row r="1" spans="1:14" ht="21" customHeight="1">
      <c r="A1" s="14" t="s">
        <v>128</v>
      </c>
      <c r="B1" s="195" t="s">
        <v>393</v>
      </c>
      <c r="C1" s="195"/>
      <c r="D1" s="195"/>
      <c r="E1" s="195"/>
      <c r="F1" s="195"/>
      <c r="G1" s="195"/>
      <c r="H1" s="195"/>
      <c r="I1" s="195"/>
      <c r="J1" s="195"/>
      <c r="K1" s="195"/>
      <c r="L1" s="195"/>
      <c r="M1" s="195"/>
      <c r="N1" s="24"/>
    </row>
    <row r="2" spans="1:13" ht="21" customHeight="1" thickBot="1">
      <c r="A2" s="14"/>
      <c r="B2" s="908" t="s">
        <v>145</v>
      </c>
      <c r="C2" s="589"/>
      <c r="D2" s="589"/>
      <c r="E2" s="14"/>
      <c r="F2" s="14"/>
      <c r="G2" s="14"/>
      <c r="H2" s="14"/>
      <c r="I2" s="14"/>
      <c r="J2" s="14"/>
      <c r="K2" s="14"/>
      <c r="L2" s="14"/>
      <c r="M2" s="14"/>
    </row>
    <row r="3" spans="1:18" ht="21" customHeight="1">
      <c r="A3" s="196"/>
      <c r="B3" s="903"/>
      <c r="C3" s="904"/>
      <c r="D3" s="919" t="s">
        <v>144</v>
      </c>
      <c r="E3" s="920"/>
      <c r="F3" s="920"/>
      <c r="G3" s="937" t="s">
        <v>408</v>
      </c>
      <c r="H3" s="937"/>
      <c r="I3" s="937"/>
      <c r="J3" s="923" t="s">
        <v>552</v>
      </c>
      <c r="K3" s="923"/>
      <c r="L3" s="923"/>
      <c r="M3" s="924"/>
      <c r="R3" s="197"/>
    </row>
    <row r="4" spans="1:13" ht="21" customHeight="1">
      <c r="A4" s="196"/>
      <c r="B4" s="905"/>
      <c r="C4" s="906"/>
      <c r="D4" s="921" t="s">
        <v>39</v>
      </c>
      <c r="E4" s="922"/>
      <c r="F4" s="922"/>
      <c r="G4" s="848"/>
      <c r="H4" s="848"/>
      <c r="I4" s="848"/>
      <c r="J4" s="925"/>
      <c r="K4" s="925"/>
      <c r="L4" s="925"/>
      <c r="M4" s="926"/>
    </row>
    <row r="5" spans="1:13" ht="21" customHeight="1">
      <c r="A5" s="196"/>
      <c r="B5" s="905"/>
      <c r="C5" s="906"/>
      <c r="D5" s="198"/>
      <c r="E5" s="39" t="s">
        <v>38</v>
      </c>
      <c r="F5" s="39" t="s">
        <v>40</v>
      </c>
      <c r="G5" s="848"/>
      <c r="H5" s="848"/>
      <c r="I5" s="848"/>
      <c r="J5" s="925"/>
      <c r="K5" s="925"/>
      <c r="L5" s="925"/>
      <c r="M5" s="926"/>
    </row>
    <row r="6" spans="1:13" ht="21" customHeight="1">
      <c r="A6" s="196"/>
      <c r="B6" s="907" t="s">
        <v>78</v>
      </c>
      <c r="C6" s="737"/>
      <c r="D6" s="199" t="s">
        <v>364</v>
      </c>
      <c r="E6" s="199" t="s">
        <v>364</v>
      </c>
      <c r="F6" s="199" t="s">
        <v>906</v>
      </c>
      <c r="G6" s="910">
        <v>0.6</v>
      </c>
      <c r="H6" s="910"/>
      <c r="I6" s="910"/>
      <c r="J6" s="927" t="s">
        <v>897</v>
      </c>
      <c r="K6" s="927"/>
      <c r="L6" s="927"/>
      <c r="M6" s="928"/>
    </row>
    <row r="7" spans="1:13" ht="21" customHeight="1">
      <c r="A7" s="196"/>
      <c r="B7" s="891" t="s">
        <v>41</v>
      </c>
      <c r="C7" s="929"/>
      <c r="D7" s="199" t="s">
        <v>364</v>
      </c>
      <c r="E7" s="199" t="s">
        <v>364</v>
      </c>
      <c r="F7" s="199" t="s">
        <v>906</v>
      </c>
      <c r="G7" s="910">
        <v>0.4</v>
      </c>
      <c r="H7" s="910"/>
      <c r="I7" s="910"/>
      <c r="J7" s="927" t="s">
        <v>78</v>
      </c>
      <c r="K7" s="927"/>
      <c r="L7" s="927"/>
      <c r="M7" s="928"/>
    </row>
    <row r="8" spans="1:13" ht="21" customHeight="1">
      <c r="A8" s="196"/>
      <c r="B8" s="907" t="s">
        <v>129</v>
      </c>
      <c r="C8" s="581"/>
      <c r="D8" s="199" t="s">
        <v>906</v>
      </c>
      <c r="E8" s="199" t="s">
        <v>906</v>
      </c>
      <c r="F8" s="199" t="s">
        <v>906</v>
      </c>
      <c r="G8" s="910"/>
      <c r="H8" s="910"/>
      <c r="I8" s="910"/>
      <c r="J8" s="927"/>
      <c r="K8" s="927"/>
      <c r="L8" s="927"/>
      <c r="M8" s="928"/>
    </row>
    <row r="9" spans="1:13" ht="21" customHeight="1">
      <c r="A9" s="196"/>
      <c r="B9" s="26"/>
      <c r="C9" s="72" t="s">
        <v>42</v>
      </c>
      <c r="D9" s="199" t="s">
        <v>915</v>
      </c>
      <c r="E9" s="199" t="s">
        <v>910</v>
      </c>
      <c r="F9" s="199" t="s">
        <v>914</v>
      </c>
      <c r="G9" s="913">
        <v>13.85</v>
      </c>
      <c r="H9" s="914"/>
      <c r="I9" s="915"/>
      <c r="J9" s="927" t="s">
        <v>901</v>
      </c>
      <c r="K9" s="927"/>
      <c r="L9" s="927"/>
      <c r="M9" s="928"/>
    </row>
    <row r="10" spans="1:13" ht="21" customHeight="1">
      <c r="A10" s="196"/>
      <c r="B10" s="27"/>
      <c r="C10" s="72" t="s">
        <v>130</v>
      </c>
      <c r="D10" s="199" t="s">
        <v>798</v>
      </c>
      <c r="E10" s="199" t="s">
        <v>364</v>
      </c>
      <c r="F10" s="199" t="s">
        <v>364</v>
      </c>
      <c r="G10" s="910">
        <v>1.5</v>
      </c>
      <c r="H10" s="910"/>
      <c r="I10" s="910"/>
      <c r="J10" s="927" t="s">
        <v>898</v>
      </c>
      <c r="K10" s="927"/>
      <c r="L10" s="927"/>
      <c r="M10" s="928"/>
    </row>
    <row r="11" spans="1:13" ht="21" customHeight="1">
      <c r="A11" s="196"/>
      <c r="B11" s="891" t="s">
        <v>131</v>
      </c>
      <c r="C11" s="581"/>
      <c r="D11" s="199" t="s">
        <v>364</v>
      </c>
      <c r="E11" s="199" t="s">
        <v>364</v>
      </c>
      <c r="F11" s="199" t="s">
        <v>906</v>
      </c>
      <c r="G11" s="910">
        <v>1.5</v>
      </c>
      <c r="H11" s="910"/>
      <c r="I11" s="910"/>
      <c r="J11" s="927" t="s">
        <v>899</v>
      </c>
      <c r="K11" s="927"/>
      <c r="L11" s="927"/>
      <c r="M11" s="928"/>
    </row>
    <row r="12" spans="1:13" ht="21" customHeight="1">
      <c r="A12" s="196"/>
      <c r="B12" s="891" t="s">
        <v>43</v>
      </c>
      <c r="C12" s="581"/>
      <c r="D12" s="199" t="s">
        <v>364</v>
      </c>
      <c r="E12" s="199" t="s">
        <v>364</v>
      </c>
      <c r="F12" s="199" t="s">
        <v>906</v>
      </c>
      <c r="G12" s="910">
        <v>0.4</v>
      </c>
      <c r="H12" s="910"/>
      <c r="I12" s="910"/>
      <c r="J12" s="927" t="s">
        <v>900</v>
      </c>
      <c r="K12" s="927"/>
      <c r="L12" s="927"/>
      <c r="M12" s="928"/>
    </row>
    <row r="13" spans="1:13" ht="21" customHeight="1">
      <c r="A13" s="196"/>
      <c r="B13" s="891" t="s">
        <v>132</v>
      </c>
      <c r="C13" s="581"/>
      <c r="D13" s="199" t="s">
        <v>906</v>
      </c>
      <c r="E13" s="199" t="s">
        <v>906</v>
      </c>
      <c r="F13" s="199" t="s">
        <v>906</v>
      </c>
      <c r="G13" s="910"/>
      <c r="H13" s="910"/>
      <c r="I13" s="910"/>
      <c r="J13" s="927"/>
      <c r="K13" s="927"/>
      <c r="L13" s="927"/>
      <c r="M13" s="928"/>
    </row>
    <row r="14" spans="1:13" ht="21" customHeight="1">
      <c r="A14" s="196"/>
      <c r="B14" s="891" t="s">
        <v>133</v>
      </c>
      <c r="C14" s="581"/>
      <c r="D14" s="199" t="s">
        <v>906</v>
      </c>
      <c r="E14" s="199" t="s">
        <v>906</v>
      </c>
      <c r="F14" s="199" t="s">
        <v>906</v>
      </c>
      <c r="G14" s="910"/>
      <c r="H14" s="910"/>
      <c r="I14" s="910"/>
      <c r="J14" s="927"/>
      <c r="K14" s="927"/>
      <c r="L14" s="927"/>
      <c r="M14" s="928"/>
    </row>
    <row r="15" spans="1:13" ht="21" customHeight="1">
      <c r="A15" s="196"/>
      <c r="B15" s="891" t="s">
        <v>134</v>
      </c>
      <c r="C15" s="581"/>
      <c r="D15" s="199" t="s">
        <v>906</v>
      </c>
      <c r="E15" s="199" t="s">
        <v>906</v>
      </c>
      <c r="F15" s="199" t="s">
        <v>906</v>
      </c>
      <c r="G15" s="910"/>
      <c r="H15" s="910"/>
      <c r="I15" s="910"/>
      <c r="J15" s="927"/>
      <c r="K15" s="927"/>
      <c r="L15" s="927"/>
      <c r="M15" s="928"/>
    </row>
    <row r="16" spans="1:13" ht="21" customHeight="1">
      <c r="A16" s="196"/>
      <c r="B16" s="891" t="s">
        <v>135</v>
      </c>
      <c r="C16" s="581"/>
      <c r="D16" s="199" t="s">
        <v>909</v>
      </c>
      <c r="E16" s="199" t="s">
        <v>906</v>
      </c>
      <c r="F16" s="199" t="s">
        <v>909</v>
      </c>
      <c r="G16" s="910">
        <v>3.4</v>
      </c>
      <c r="H16" s="910"/>
      <c r="I16" s="910"/>
      <c r="J16" s="927" t="s">
        <v>913</v>
      </c>
      <c r="K16" s="927"/>
      <c r="L16" s="927"/>
      <c r="M16" s="928"/>
    </row>
    <row r="17" spans="1:17" s="24" customFormat="1" ht="21" customHeight="1" thickBot="1">
      <c r="A17" s="200"/>
      <c r="B17" s="877" t="s">
        <v>544</v>
      </c>
      <c r="C17" s="917"/>
      <c r="D17" s="917"/>
      <c r="E17" s="917"/>
      <c r="F17" s="917"/>
      <c r="G17" s="917"/>
      <c r="H17" s="917"/>
      <c r="I17" s="918"/>
      <c r="J17" s="201">
        <v>40</v>
      </c>
      <c r="K17" s="202" t="s">
        <v>409</v>
      </c>
      <c r="L17" s="202"/>
      <c r="M17" s="203"/>
      <c r="O17" s="204"/>
      <c r="P17" s="204"/>
      <c r="Q17" s="204"/>
    </row>
    <row r="18" spans="1:13" s="24" customFormat="1" ht="21" customHeight="1">
      <c r="A18" s="23"/>
      <c r="B18" s="23"/>
      <c r="C18" s="23"/>
      <c r="D18" s="23"/>
      <c r="E18" s="23"/>
      <c r="F18" s="23"/>
      <c r="G18" s="23"/>
      <c r="H18" s="23"/>
      <c r="I18" s="23"/>
      <c r="J18" s="23"/>
      <c r="K18" s="23"/>
      <c r="L18" s="23"/>
      <c r="M18" s="23"/>
    </row>
    <row r="19" spans="2:7" ht="21" customHeight="1" thickBot="1">
      <c r="B19" s="864" t="s">
        <v>146</v>
      </c>
      <c r="C19" s="864"/>
      <c r="D19" s="864"/>
      <c r="E19" s="864"/>
      <c r="F19" s="916"/>
      <c r="G19" s="205"/>
    </row>
    <row r="20" spans="2:13" ht="21" customHeight="1">
      <c r="B20" s="865"/>
      <c r="C20" s="866"/>
      <c r="D20" s="867"/>
      <c r="E20" s="902" t="s">
        <v>39</v>
      </c>
      <c r="F20" s="677"/>
      <c r="G20" s="677"/>
      <c r="H20" s="677"/>
      <c r="I20" s="677"/>
      <c r="J20" s="677"/>
      <c r="K20" s="930" t="s">
        <v>385</v>
      </c>
      <c r="L20" s="931"/>
      <c r="M20" s="932"/>
    </row>
    <row r="21" spans="2:13" ht="21" customHeight="1">
      <c r="B21" s="868"/>
      <c r="C21" s="869"/>
      <c r="D21" s="870"/>
      <c r="E21" s="911"/>
      <c r="F21" s="912"/>
      <c r="G21" s="848" t="s">
        <v>38</v>
      </c>
      <c r="H21" s="848"/>
      <c r="I21" s="848" t="s">
        <v>40</v>
      </c>
      <c r="J21" s="848"/>
      <c r="K21" s="933"/>
      <c r="L21" s="934"/>
      <c r="M21" s="935"/>
    </row>
    <row r="22" spans="2:15" ht="21" customHeight="1">
      <c r="B22" s="899" t="s">
        <v>902</v>
      </c>
      <c r="C22" s="900"/>
      <c r="D22" s="901"/>
      <c r="E22" s="825">
        <v>3</v>
      </c>
      <c r="F22" s="825"/>
      <c r="G22" s="834">
        <v>2</v>
      </c>
      <c r="H22" s="834"/>
      <c r="I22" s="834">
        <v>1</v>
      </c>
      <c r="J22" s="834"/>
      <c r="K22" s="861"/>
      <c r="L22" s="862"/>
      <c r="M22" s="863"/>
      <c r="N22" s="197"/>
      <c r="O22" s="206"/>
    </row>
    <row r="23" spans="2:15" ht="21" customHeight="1">
      <c r="B23" s="899" t="s">
        <v>903</v>
      </c>
      <c r="C23" s="900"/>
      <c r="D23" s="901"/>
      <c r="E23" s="825">
        <v>12</v>
      </c>
      <c r="F23" s="909"/>
      <c r="G23" s="834">
        <v>6</v>
      </c>
      <c r="H23" s="834"/>
      <c r="I23" s="834">
        <v>6</v>
      </c>
      <c r="J23" s="834"/>
      <c r="K23" s="861"/>
      <c r="L23" s="862"/>
      <c r="M23" s="863"/>
      <c r="O23" s="206"/>
    </row>
    <row r="24" spans="2:15" ht="21" customHeight="1">
      <c r="B24" s="899" t="s">
        <v>904</v>
      </c>
      <c r="C24" s="900"/>
      <c r="D24" s="901"/>
      <c r="E24" s="825">
        <v>5</v>
      </c>
      <c r="F24" s="909"/>
      <c r="G24" s="834">
        <v>4</v>
      </c>
      <c r="H24" s="834"/>
      <c r="I24" s="834">
        <v>1</v>
      </c>
      <c r="J24" s="834"/>
      <c r="K24" s="861"/>
      <c r="L24" s="862"/>
      <c r="M24" s="863"/>
      <c r="O24" s="197"/>
    </row>
    <row r="25" spans="2:13" ht="21" customHeight="1">
      <c r="B25" s="899" t="s">
        <v>905</v>
      </c>
      <c r="C25" s="900"/>
      <c r="D25" s="901"/>
      <c r="E25" s="825">
        <v>4</v>
      </c>
      <c r="F25" s="825"/>
      <c r="G25" s="834">
        <v>2</v>
      </c>
      <c r="H25" s="834"/>
      <c r="I25" s="834">
        <v>2</v>
      </c>
      <c r="J25" s="834"/>
      <c r="K25" s="861"/>
      <c r="L25" s="862"/>
      <c r="M25" s="863"/>
    </row>
    <row r="26" spans="2:13" ht="21" customHeight="1" thickBot="1">
      <c r="B26" s="896"/>
      <c r="C26" s="897"/>
      <c r="D26" s="898"/>
      <c r="E26" s="838"/>
      <c r="F26" s="838"/>
      <c r="G26" s="886"/>
      <c r="H26" s="886"/>
      <c r="I26" s="886"/>
      <c r="J26" s="886"/>
      <c r="K26" s="881"/>
      <c r="L26" s="882"/>
      <c r="M26" s="883"/>
    </row>
    <row r="27" spans="2:7" ht="21" customHeight="1">
      <c r="B27" s="195"/>
      <c r="C27" s="8"/>
      <c r="D27" s="77"/>
      <c r="E27" s="77"/>
      <c r="F27" s="77"/>
      <c r="G27" s="77"/>
    </row>
    <row r="28" spans="2:7" ht="21" customHeight="1" thickBot="1">
      <c r="B28" s="864" t="s">
        <v>156</v>
      </c>
      <c r="C28" s="864"/>
      <c r="D28" s="864"/>
      <c r="E28" s="864"/>
      <c r="F28" s="864"/>
      <c r="G28" s="205"/>
    </row>
    <row r="29" spans="2:13" ht="21" customHeight="1">
      <c r="B29" s="865"/>
      <c r="C29" s="866"/>
      <c r="D29" s="867"/>
      <c r="E29" s="888" t="s">
        <v>39</v>
      </c>
      <c r="F29" s="888"/>
      <c r="G29" s="902"/>
      <c r="H29" s="871"/>
      <c r="I29" s="872"/>
      <c r="J29" s="873"/>
      <c r="K29" s="871"/>
      <c r="L29" s="872"/>
      <c r="M29" s="885"/>
    </row>
    <row r="30" spans="2:13" ht="21" customHeight="1">
      <c r="B30" s="868"/>
      <c r="C30" s="869"/>
      <c r="D30" s="870"/>
      <c r="E30" s="628"/>
      <c r="F30" s="628"/>
      <c r="G30" s="628"/>
      <c r="H30" s="848" t="s">
        <v>38</v>
      </c>
      <c r="I30" s="652"/>
      <c r="J30" s="652"/>
      <c r="K30" s="848" t="s">
        <v>40</v>
      </c>
      <c r="L30" s="652"/>
      <c r="M30" s="884"/>
    </row>
    <row r="31" spans="2:13" ht="21" customHeight="1">
      <c r="B31" s="833" t="s">
        <v>381</v>
      </c>
      <c r="C31" s="652"/>
      <c r="D31" s="652"/>
      <c r="E31" s="834">
        <v>2</v>
      </c>
      <c r="F31" s="834"/>
      <c r="G31" s="834"/>
      <c r="H31" s="835" t="s">
        <v>364</v>
      </c>
      <c r="I31" s="834"/>
      <c r="J31" s="834"/>
      <c r="K31" s="835" t="s">
        <v>364</v>
      </c>
      <c r="L31" s="834"/>
      <c r="M31" s="858"/>
    </row>
    <row r="32" spans="2:13" ht="21" customHeight="1">
      <c r="B32" s="833" t="s">
        <v>157</v>
      </c>
      <c r="C32" s="652"/>
      <c r="D32" s="652"/>
      <c r="E32" s="834"/>
      <c r="F32" s="834"/>
      <c r="G32" s="834"/>
      <c r="H32" s="835"/>
      <c r="I32" s="834"/>
      <c r="J32" s="834"/>
      <c r="K32" s="835"/>
      <c r="L32" s="834"/>
      <c r="M32" s="858"/>
    </row>
    <row r="33" spans="2:13" ht="21" customHeight="1">
      <c r="B33" s="833" t="s">
        <v>158</v>
      </c>
      <c r="C33" s="652"/>
      <c r="D33" s="652"/>
      <c r="E33" s="834"/>
      <c r="F33" s="834"/>
      <c r="G33" s="834"/>
      <c r="H33" s="835"/>
      <c r="I33" s="834"/>
      <c r="J33" s="834"/>
      <c r="K33" s="835"/>
      <c r="L33" s="834"/>
      <c r="M33" s="858"/>
    </row>
    <row r="34" spans="2:13" ht="21" customHeight="1">
      <c r="B34" s="891" t="s">
        <v>159</v>
      </c>
      <c r="C34" s="580"/>
      <c r="D34" s="581"/>
      <c r="E34" s="824"/>
      <c r="F34" s="825"/>
      <c r="G34" s="859"/>
      <c r="H34" s="827"/>
      <c r="I34" s="825"/>
      <c r="J34" s="859"/>
      <c r="K34" s="827"/>
      <c r="L34" s="825"/>
      <c r="M34" s="860"/>
    </row>
    <row r="35" spans="2:13" ht="21" customHeight="1">
      <c r="B35" s="833" t="s">
        <v>590</v>
      </c>
      <c r="C35" s="652"/>
      <c r="D35" s="652"/>
      <c r="E35" s="834"/>
      <c r="F35" s="834"/>
      <c r="G35" s="834"/>
      <c r="H35" s="835"/>
      <c r="I35" s="834"/>
      <c r="J35" s="834"/>
      <c r="K35" s="835"/>
      <c r="L35" s="834"/>
      <c r="M35" s="858"/>
    </row>
    <row r="36" spans="2:13" ht="21" customHeight="1">
      <c r="B36" s="844" t="s">
        <v>417</v>
      </c>
      <c r="C36" s="627"/>
      <c r="D36" s="627"/>
      <c r="E36" s="938"/>
      <c r="F36" s="938"/>
      <c r="G36" s="938"/>
      <c r="H36" s="939"/>
      <c r="I36" s="938"/>
      <c r="J36" s="938"/>
      <c r="K36" s="939"/>
      <c r="L36" s="938"/>
      <c r="M36" s="940"/>
    </row>
    <row r="37" spans="2:13" ht="21" customHeight="1">
      <c r="B37" s="833" t="s">
        <v>588</v>
      </c>
      <c r="C37" s="652"/>
      <c r="D37" s="652"/>
      <c r="E37" s="834"/>
      <c r="F37" s="834"/>
      <c r="G37" s="834"/>
      <c r="H37" s="835"/>
      <c r="I37" s="834"/>
      <c r="J37" s="834"/>
      <c r="K37" s="835"/>
      <c r="L37" s="834"/>
      <c r="M37" s="858"/>
    </row>
    <row r="38" spans="2:13" ht="21" customHeight="1" thickBot="1">
      <c r="B38" s="892" t="s">
        <v>589</v>
      </c>
      <c r="C38" s="893"/>
      <c r="D38" s="893"/>
      <c r="E38" s="853"/>
      <c r="F38" s="853"/>
      <c r="G38" s="853"/>
      <c r="H38" s="852"/>
      <c r="I38" s="853"/>
      <c r="J38" s="853"/>
      <c r="K38" s="852"/>
      <c r="L38" s="853"/>
      <c r="M38" s="854"/>
    </row>
    <row r="39" spans="2:13" ht="21" customHeight="1">
      <c r="B39" s="195"/>
      <c r="C39" s="8"/>
      <c r="D39" s="8"/>
      <c r="E39" s="8"/>
      <c r="F39" s="8"/>
      <c r="G39" s="8"/>
      <c r="H39" s="23"/>
      <c r="I39" s="23"/>
      <c r="J39" s="23"/>
      <c r="K39" s="23"/>
      <c r="L39" s="23"/>
      <c r="M39" s="23"/>
    </row>
    <row r="40" spans="2:13" ht="21" customHeight="1" thickBot="1">
      <c r="B40" s="195" t="s">
        <v>384</v>
      </c>
      <c r="C40" s="8"/>
      <c r="D40" s="8"/>
      <c r="E40" s="8"/>
      <c r="F40" s="8"/>
      <c r="G40" s="8"/>
      <c r="H40" s="23"/>
      <c r="I40" s="23"/>
      <c r="J40" s="23"/>
      <c r="K40" s="23"/>
      <c r="L40" s="23"/>
      <c r="M40" s="23"/>
    </row>
    <row r="41" spans="1:13" s="24" customFormat="1" ht="21" customHeight="1">
      <c r="A41" s="23"/>
      <c r="B41" s="839" t="s">
        <v>493</v>
      </c>
      <c r="C41" s="840"/>
      <c r="D41" s="840"/>
      <c r="E41" s="840"/>
      <c r="F41" s="840"/>
      <c r="G41" s="840"/>
      <c r="H41" s="840"/>
      <c r="I41" s="840"/>
      <c r="J41" s="840"/>
      <c r="K41" s="840"/>
      <c r="L41" s="840"/>
      <c r="M41" s="841"/>
    </row>
    <row r="42" spans="1:13" s="24" customFormat="1" ht="21" customHeight="1">
      <c r="A42" s="23"/>
      <c r="B42" s="842"/>
      <c r="C42" s="843"/>
      <c r="D42" s="843"/>
      <c r="E42" s="652" t="s">
        <v>160</v>
      </c>
      <c r="F42" s="652"/>
      <c r="G42" s="652"/>
      <c r="H42" s="652"/>
      <c r="I42" s="848" t="s">
        <v>395</v>
      </c>
      <c r="J42" s="652"/>
      <c r="K42" s="652"/>
      <c r="L42" s="652"/>
      <c r="M42" s="884"/>
    </row>
    <row r="43" spans="1:13" s="24" customFormat="1" ht="21" customHeight="1">
      <c r="A43" s="23"/>
      <c r="B43" s="833" t="s">
        <v>130</v>
      </c>
      <c r="C43" s="652"/>
      <c r="D43" s="652"/>
      <c r="E43" s="824">
        <v>0</v>
      </c>
      <c r="F43" s="825"/>
      <c r="G43" s="825"/>
      <c r="H43" s="134" t="s">
        <v>317</v>
      </c>
      <c r="I43" s="827" t="s">
        <v>906</v>
      </c>
      <c r="J43" s="828"/>
      <c r="K43" s="828"/>
      <c r="L43" s="828"/>
      <c r="M43" s="66" t="s">
        <v>319</v>
      </c>
    </row>
    <row r="44" spans="1:13" s="24" customFormat="1" ht="21" customHeight="1">
      <c r="A44" s="23"/>
      <c r="B44" s="833" t="s">
        <v>42</v>
      </c>
      <c r="C44" s="652"/>
      <c r="D44" s="652"/>
      <c r="E44" s="824">
        <v>2</v>
      </c>
      <c r="F44" s="825"/>
      <c r="G44" s="825"/>
      <c r="H44" s="150" t="s">
        <v>318</v>
      </c>
      <c r="I44" s="827" t="s">
        <v>798</v>
      </c>
      <c r="J44" s="828"/>
      <c r="K44" s="828"/>
      <c r="L44" s="828"/>
      <c r="M44" s="66" t="s">
        <v>319</v>
      </c>
    </row>
    <row r="45" spans="1:13" s="24" customFormat="1" ht="21" customHeight="1">
      <c r="A45" s="23"/>
      <c r="B45" s="856" t="s">
        <v>41</v>
      </c>
      <c r="C45" s="857"/>
      <c r="D45" s="857"/>
      <c r="E45" s="831">
        <v>0</v>
      </c>
      <c r="F45" s="832"/>
      <c r="G45" s="832"/>
      <c r="H45" s="132" t="s">
        <v>318</v>
      </c>
      <c r="I45" s="829" t="s">
        <v>906</v>
      </c>
      <c r="J45" s="830"/>
      <c r="K45" s="830"/>
      <c r="L45" s="830"/>
      <c r="M45" s="208" t="s">
        <v>317</v>
      </c>
    </row>
    <row r="46" spans="1:13" s="24" customFormat="1" ht="21" customHeight="1" thickBot="1">
      <c r="A46" s="23"/>
      <c r="B46" s="836"/>
      <c r="C46" s="665"/>
      <c r="D46" s="665"/>
      <c r="E46" s="837"/>
      <c r="F46" s="838"/>
      <c r="G46" s="838"/>
      <c r="H46" s="209" t="s">
        <v>317</v>
      </c>
      <c r="I46" s="894"/>
      <c r="J46" s="895"/>
      <c r="K46" s="895"/>
      <c r="L46" s="895"/>
      <c r="M46" s="159" t="s">
        <v>317</v>
      </c>
    </row>
    <row r="47" spans="1:13" s="204" customFormat="1" ht="21" customHeight="1">
      <c r="A47" s="200"/>
      <c r="B47" s="210"/>
      <c r="C47" s="190"/>
      <c r="D47" s="190"/>
      <c r="E47" s="190"/>
      <c r="F47" s="190"/>
      <c r="G47" s="190"/>
      <c r="H47" s="200"/>
      <c r="I47" s="200"/>
      <c r="J47" s="200"/>
      <c r="K47" s="200"/>
      <c r="L47" s="200"/>
      <c r="M47" s="200"/>
    </row>
    <row r="48" spans="2:13" ht="21" customHeight="1" thickBot="1">
      <c r="B48" s="851" t="s">
        <v>467</v>
      </c>
      <c r="C48" s="851"/>
      <c r="D48" s="851"/>
      <c r="E48" s="851"/>
      <c r="F48" s="851"/>
      <c r="G48" s="851"/>
      <c r="H48" s="851"/>
      <c r="I48" s="851"/>
      <c r="J48" s="851"/>
      <c r="K48" s="851"/>
      <c r="L48" s="851"/>
      <c r="M48" s="851"/>
    </row>
    <row r="49" spans="2:13" ht="21" customHeight="1">
      <c r="B49" s="817" t="s">
        <v>277</v>
      </c>
      <c r="C49" s="818"/>
      <c r="D49" s="818"/>
      <c r="E49" s="826" t="s">
        <v>367</v>
      </c>
      <c r="F49" s="826"/>
      <c r="G49" s="826"/>
      <c r="H49" s="826"/>
      <c r="I49" s="826"/>
      <c r="J49" s="826"/>
      <c r="K49" s="821" t="s">
        <v>907</v>
      </c>
      <c r="L49" s="822"/>
      <c r="M49" s="823"/>
    </row>
    <row r="50" spans="2:13" ht="24.75" customHeight="1">
      <c r="B50" s="819"/>
      <c r="C50" s="820"/>
      <c r="D50" s="820"/>
      <c r="E50" s="720" t="s">
        <v>161</v>
      </c>
      <c r="F50" s="720"/>
      <c r="G50" s="720"/>
      <c r="H50" s="720"/>
      <c r="I50" s="720"/>
      <c r="J50" s="720"/>
      <c r="K50" s="801" t="s">
        <v>782</v>
      </c>
      <c r="L50" s="802"/>
      <c r="M50" s="806" t="s">
        <v>335</v>
      </c>
    </row>
    <row r="51" spans="2:13" ht="24.75" customHeight="1">
      <c r="B51" s="819"/>
      <c r="C51" s="820"/>
      <c r="D51" s="820"/>
      <c r="E51" s="811" t="s">
        <v>162</v>
      </c>
      <c r="F51" s="811"/>
      <c r="G51" s="811"/>
      <c r="H51" s="811"/>
      <c r="I51" s="811"/>
      <c r="J51" s="811"/>
      <c r="K51" s="803"/>
      <c r="L51" s="804"/>
      <c r="M51" s="807"/>
    </row>
    <row r="52" spans="2:13" ht="21" customHeight="1">
      <c r="B52" s="812" t="s">
        <v>278</v>
      </c>
      <c r="C52" s="813"/>
      <c r="D52" s="813"/>
      <c r="E52" s="722"/>
      <c r="F52" s="722" t="s">
        <v>163</v>
      </c>
      <c r="G52" s="722"/>
      <c r="H52" s="722"/>
      <c r="I52" s="809"/>
      <c r="J52" s="810"/>
      <c r="K52" s="810"/>
      <c r="L52" s="810"/>
      <c r="M52" s="211" t="s">
        <v>319</v>
      </c>
    </row>
    <row r="53" spans="2:13" ht="21" customHeight="1">
      <c r="B53" s="814"/>
      <c r="C53" s="813"/>
      <c r="D53" s="813"/>
      <c r="E53" s="722"/>
      <c r="F53" s="722" t="s">
        <v>164</v>
      </c>
      <c r="G53" s="722"/>
      <c r="H53" s="722"/>
      <c r="I53" s="722"/>
      <c r="J53" s="722"/>
      <c r="K53" s="722"/>
      <c r="L53" s="722"/>
      <c r="M53" s="798"/>
    </row>
    <row r="54" spans="2:13" ht="21" customHeight="1">
      <c r="B54" s="814"/>
      <c r="C54" s="813"/>
      <c r="D54" s="813"/>
      <c r="E54" s="722"/>
      <c r="F54" s="722" t="s">
        <v>165</v>
      </c>
      <c r="G54" s="722"/>
      <c r="H54" s="722"/>
      <c r="I54" s="722"/>
      <c r="J54" s="722"/>
      <c r="K54" s="722"/>
      <c r="L54" s="722"/>
      <c r="M54" s="798"/>
    </row>
    <row r="55" spans="2:13" ht="21" customHeight="1" thickBot="1">
      <c r="B55" s="815"/>
      <c r="C55" s="816"/>
      <c r="D55" s="816"/>
      <c r="E55" s="799"/>
      <c r="F55" s="799" t="s">
        <v>166</v>
      </c>
      <c r="G55" s="799"/>
      <c r="H55" s="799"/>
      <c r="I55" s="799"/>
      <c r="J55" s="799"/>
      <c r="K55" s="799"/>
      <c r="L55" s="799"/>
      <c r="M55" s="800"/>
    </row>
    <row r="56" spans="2:13" ht="21" customHeight="1">
      <c r="B56" s="212"/>
      <c r="C56" s="212"/>
      <c r="D56" s="213"/>
      <c r="E56" s="83"/>
      <c r="F56" s="83"/>
      <c r="G56" s="83"/>
      <c r="H56" s="83"/>
      <c r="I56" s="83"/>
      <c r="J56" s="83"/>
      <c r="K56" s="83"/>
      <c r="L56" s="83"/>
      <c r="M56" s="83"/>
    </row>
    <row r="57" spans="2:7" ht="21" customHeight="1" thickBot="1">
      <c r="B57" s="805" t="s">
        <v>167</v>
      </c>
      <c r="C57" s="805"/>
      <c r="D57" s="190"/>
      <c r="E57" s="77"/>
      <c r="F57" s="77"/>
      <c r="G57" s="77"/>
    </row>
    <row r="58" spans="2:13" ht="21" customHeight="1">
      <c r="B58" s="890" t="s">
        <v>78</v>
      </c>
      <c r="C58" s="888"/>
      <c r="D58" s="887" t="s">
        <v>142</v>
      </c>
      <c r="E58" s="888"/>
      <c r="F58" s="888"/>
      <c r="G58" s="888"/>
      <c r="H58" s="888"/>
      <c r="I58" s="214" t="s">
        <v>703</v>
      </c>
      <c r="J58" s="215" t="s">
        <v>897</v>
      </c>
      <c r="K58" s="215"/>
      <c r="L58" s="215"/>
      <c r="M58" s="216"/>
    </row>
    <row r="59" spans="2:13" ht="36" customHeight="1">
      <c r="B59" s="574"/>
      <c r="C59" s="857"/>
      <c r="D59" s="889" t="s">
        <v>259</v>
      </c>
      <c r="E59" s="581"/>
      <c r="F59" s="217" t="s">
        <v>703</v>
      </c>
      <c r="G59" s="808" t="s">
        <v>143</v>
      </c>
      <c r="H59" s="627"/>
      <c r="I59" s="605" t="s">
        <v>908</v>
      </c>
      <c r="J59" s="597"/>
      <c r="K59" s="597"/>
      <c r="L59" s="597"/>
      <c r="M59" s="606"/>
    </row>
    <row r="60" spans="2:13" ht="21" customHeight="1" thickBot="1">
      <c r="B60" s="878"/>
      <c r="C60" s="843"/>
      <c r="D60" s="848" t="s">
        <v>130</v>
      </c>
      <c r="E60" s="652"/>
      <c r="F60" s="848" t="s">
        <v>42</v>
      </c>
      <c r="G60" s="652"/>
      <c r="H60" s="848" t="s">
        <v>41</v>
      </c>
      <c r="I60" s="652"/>
      <c r="J60" s="849" t="s">
        <v>131</v>
      </c>
      <c r="K60" s="850"/>
      <c r="L60" s="849" t="s">
        <v>43</v>
      </c>
      <c r="M60" s="876"/>
    </row>
    <row r="61" spans="2:13" ht="21" customHeight="1">
      <c r="B61" s="879"/>
      <c r="C61" s="880"/>
      <c r="D61" s="218" t="s">
        <v>38</v>
      </c>
      <c r="E61" s="218" t="s">
        <v>40</v>
      </c>
      <c r="F61" s="218" t="s">
        <v>38</v>
      </c>
      <c r="G61" s="218" t="s">
        <v>40</v>
      </c>
      <c r="H61" s="218" t="s">
        <v>38</v>
      </c>
      <c r="I61" s="218" t="s">
        <v>40</v>
      </c>
      <c r="J61" s="218" t="s">
        <v>38</v>
      </c>
      <c r="K61" s="218" t="s">
        <v>40</v>
      </c>
      <c r="L61" s="218" t="s">
        <v>38</v>
      </c>
      <c r="M61" s="219" t="s">
        <v>40</v>
      </c>
    </row>
    <row r="62" spans="2:13" ht="36" customHeight="1">
      <c r="B62" s="855" t="s">
        <v>279</v>
      </c>
      <c r="C62" s="595"/>
      <c r="D62" s="207" t="s">
        <v>906</v>
      </c>
      <c r="E62" s="207" t="s">
        <v>364</v>
      </c>
      <c r="F62" s="207" t="s">
        <v>364</v>
      </c>
      <c r="G62" s="207" t="s">
        <v>909</v>
      </c>
      <c r="H62" s="207" t="s">
        <v>906</v>
      </c>
      <c r="I62" s="207" t="s">
        <v>906</v>
      </c>
      <c r="J62" s="207" t="s">
        <v>906</v>
      </c>
      <c r="K62" s="207" t="s">
        <v>906</v>
      </c>
      <c r="L62" s="207" t="s">
        <v>906</v>
      </c>
      <c r="M62" s="220" t="s">
        <v>906</v>
      </c>
    </row>
    <row r="63" spans="2:13" ht="36" customHeight="1">
      <c r="B63" s="855" t="s">
        <v>280</v>
      </c>
      <c r="C63" s="595"/>
      <c r="D63" s="207" t="s">
        <v>906</v>
      </c>
      <c r="E63" s="207" t="s">
        <v>364</v>
      </c>
      <c r="F63" s="207" t="s">
        <v>906</v>
      </c>
      <c r="G63" s="207" t="s">
        <v>910</v>
      </c>
      <c r="H63" s="207" t="s">
        <v>906</v>
      </c>
      <c r="I63" s="207" t="s">
        <v>906</v>
      </c>
      <c r="J63" s="207" t="s">
        <v>906</v>
      </c>
      <c r="K63" s="207" t="s">
        <v>906</v>
      </c>
      <c r="L63" s="207" t="s">
        <v>906</v>
      </c>
      <c r="M63" s="220" t="s">
        <v>906</v>
      </c>
    </row>
    <row r="64" spans="2:13" ht="21" customHeight="1">
      <c r="B64" s="845" t="s">
        <v>141</v>
      </c>
      <c r="C64" s="68" t="s">
        <v>136</v>
      </c>
      <c r="D64" s="207" t="s">
        <v>906</v>
      </c>
      <c r="E64" s="207" t="s">
        <v>906</v>
      </c>
      <c r="F64" s="207" t="s">
        <v>798</v>
      </c>
      <c r="G64" s="207" t="s">
        <v>911</v>
      </c>
      <c r="H64" s="207" t="s">
        <v>906</v>
      </c>
      <c r="I64" s="207" t="s">
        <v>906</v>
      </c>
      <c r="J64" s="207" t="s">
        <v>906</v>
      </c>
      <c r="K64" s="207" t="s">
        <v>906</v>
      </c>
      <c r="L64" s="207" t="s">
        <v>906</v>
      </c>
      <c r="M64" s="220" t="s">
        <v>906</v>
      </c>
    </row>
    <row r="65" spans="2:13" ht="36" customHeight="1">
      <c r="B65" s="846"/>
      <c r="C65" s="74" t="s">
        <v>137</v>
      </c>
      <c r="D65" s="207" t="s">
        <v>906</v>
      </c>
      <c r="E65" s="207" t="s">
        <v>906</v>
      </c>
      <c r="F65" s="207" t="s">
        <v>364</v>
      </c>
      <c r="G65" s="207" t="s">
        <v>364</v>
      </c>
      <c r="H65" s="207" t="s">
        <v>906</v>
      </c>
      <c r="I65" s="207" t="s">
        <v>906</v>
      </c>
      <c r="J65" s="207" t="s">
        <v>906</v>
      </c>
      <c r="K65" s="207" t="s">
        <v>906</v>
      </c>
      <c r="L65" s="207" t="s">
        <v>906</v>
      </c>
      <c r="M65" s="220" t="s">
        <v>906</v>
      </c>
    </row>
    <row r="66" spans="2:13" ht="36" customHeight="1">
      <c r="B66" s="846"/>
      <c r="C66" s="74" t="s">
        <v>138</v>
      </c>
      <c r="D66" s="207" t="s">
        <v>906</v>
      </c>
      <c r="E66" s="207" t="s">
        <v>906</v>
      </c>
      <c r="F66" s="207" t="s">
        <v>364</v>
      </c>
      <c r="G66" s="207" t="s">
        <v>364</v>
      </c>
      <c r="H66" s="207" t="s">
        <v>906</v>
      </c>
      <c r="I66" s="207" t="s">
        <v>906</v>
      </c>
      <c r="J66" s="207" t="s">
        <v>906</v>
      </c>
      <c r="K66" s="207" t="s">
        <v>906</v>
      </c>
      <c r="L66" s="207" t="s">
        <v>906</v>
      </c>
      <c r="M66" s="220" t="s">
        <v>906</v>
      </c>
    </row>
    <row r="67" spans="2:13" ht="36" customHeight="1">
      <c r="B67" s="846"/>
      <c r="C67" s="74" t="s">
        <v>139</v>
      </c>
      <c r="D67" s="207" t="s">
        <v>906</v>
      </c>
      <c r="E67" s="207" t="s">
        <v>364</v>
      </c>
      <c r="F67" s="207" t="s">
        <v>798</v>
      </c>
      <c r="G67" s="207" t="s">
        <v>782</v>
      </c>
      <c r="H67" s="207" t="s">
        <v>906</v>
      </c>
      <c r="I67" s="207" t="s">
        <v>906</v>
      </c>
      <c r="J67" s="207" t="s">
        <v>906</v>
      </c>
      <c r="K67" s="207" t="s">
        <v>364</v>
      </c>
      <c r="L67" s="207" t="s">
        <v>906</v>
      </c>
      <c r="M67" s="220" t="s">
        <v>906</v>
      </c>
    </row>
    <row r="68" spans="2:13" ht="21" customHeight="1">
      <c r="B68" s="847"/>
      <c r="C68" s="74" t="s">
        <v>239</v>
      </c>
      <c r="D68" s="207" t="s">
        <v>364</v>
      </c>
      <c r="E68" s="207" t="s">
        <v>906</v>
      </c>
      <c r="F68" s="207" t="s">
        <v>671</v>
      </c>
      <c r="G68" s="207" t="s">
        <v>798</v>
      </c>
      <c r="H68" s="207" t="s">
        <v>906</v>
      </c>
      <c r="I68" s="207" t="s">
        <v>906</v>
      </c>
      <c r="J68" s="207" t="s">
        <v>364</v>
      </c>
      <c r="K68" s="207" t="s">
        <v>906</v>
      </c>
      <c r="L68" s="207" t="s">
        <v>364</v>
      </c>
      <c r="M68" s="220" t="s">
        <v>906</v>
      </c>
    </row>
    <row r="69" spans="2:13" ht="21" customHeight="1">
      <c r="B69" s="649" t="s">
        <v>385</v>
      </c>
      <c r="C69" s="650"/>
      <c r="D69" s="650"/>
      <c r="E69" s="591"/>
      <c r="F69" s="638"/>
      <c r="G69" s="936"/>
      <c r="H69" s="936"/>
      <c r="I69" s="936"/>
      <c r="J69" s="936"/>
      <c r="K69" s="936"/>
      <c r="L69" s="936"/>
      <c r="M69" s="639"/>
    </row>
    <row r="70" spans="2:13" ht="21" customHeight="1" thickBot="1">
      <c r="B70" s="877" t="s">
        <v>140</v>
      </c>
      <c r="C70" s="647"/>
      <c r="D70" s="647"/>
      <c r="E70" s="648"/>
      <c r="F70" s="221" t="s">
        <v>703</v>
      </c>
      <c r="G70" s="874" t="s">
        <v>912</v>
      </c>
      <c r="H70" s="874"/>
      <c r="I70" s="874"/>
      <c r="J70" s="874"/>
      <c r="K70" s="874"/>
      <c r="L70" s="874"/>
      <c r="M70" s="875"/>
    </row>
  </sheetData>
  <sheetProtection/>
  <mergeCells count="162">
    <mergeCell ref="E36:G36"/>
    <mergeCell ref="H36:J36"/>
    <mergeCell ref="K36:M36"/>
    <mergeCell ref="B37:D37"/>
    <mergeCell ref="E37:G37"/>
    <mergeCell ref="H37:J37"/>
    <mergeCell ref="K37:M37"/>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B17:I17"/>
    <mergeCell ref="I25:J25"/>
    <mergeCell ref="G12:I12"/>
    <mergeCell ref="B24:D24"/>
    <mergeCell ref="B14:C14"/>
    <mergeCell ref="E25:F25"/>
    <mergeCell ref="E24:F24"/>
    <mergeCell ref="B15:C15"/>
    <mergeCell ref="G24:H24"/>
    <mergeCell ref="E21:F21"/>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1">
      <selection activeCell="J64" sqref="J64:M64"/>
    </sheetView>
  </sheetViews>
  <sheetFormatPr defaultColWidth="9.00390625" defaultRowHeight="13.5"/>
  <cols>
    <col min="1" max="1" width="2.75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7" width="13.00390625" style="16" customWidth="1"/>
    <col min="18" max="16384" width="9.00390625" style="16" customWidth="1"/>
  </cols>
  <sheetData>
    <row r="1" spans="1:9" ht="21" customHeight="1">
      <c r="A1" s="14" t="s">
        <v>147</v>
      </c>
      <c r="B1" s="1096" t="s">
        <v>148</v>
      </c>
      <c r="C1" s="1096"/>
      <c r="D1" s="1096"/>
      <c r="E1" s="1096"/>
      <c r="F1" s="1096"/>
      <c r="G1" s="1096"/>
      <c r="H1" s="1096"/>
      <c r="I1" s="1096"/>
    </row>
    <row r="2" spans="1:9" ht="21" customHeight="1" thickBot="1">
      <c r="A2" s="14"/>
      <c r="B2" s="864" t="s">
        <v>149</v>
      </c>
      <c r="C2" s="864"/>
      <c r="D2" s="864"/>
      <c r="E2" s="864"/>
      <c r="F2" s="864"/>
      <c r="G2" s="17"/>
      <c r="H2" s="17"/>
      <c r="I2" s="17"/>
    </row>
    <row r="3" spans="2:13" ht="21" customHeight="1">
      <c r="B3" s="1097" t="s">
        <v>150</v>
      </c>
      <c r="C3" s="677"/>
      <c r="D3" s="677"/>
      <c r="E3" s="677"/>
      <c r="F3" s="677"/>
      <c r="G3" s="1098" t="s">
        <v>776</v>
      </c>
      <c r="H3" s="1099"/>
      <c r="I3" s="1099"/>
      <c r="J3" s="18"/>
      <c r="K3" s="18"/>
      <c r="L3" s="18"/>
      <c r="M3" s="19"/>
    </row>
    <row r="4" spans="2:13" ht="21" customHeight="1">
      <c r="B4" s="907" t="s">
        <v>151</v>
      </c>
      <c r="C4" s="922"/>
      <c r="D4" s="922"/>
      <c r="E4" s="922"/>
      <c r="F4" s="1014"/>
      <c r="G4" s="1056" t="s">
        <v>777</v>
      </c>
      <c r="H4" s="1103"/>
      <c r="I4" s="1103"/>
      <c r="J4" s="20"/>
      <c r="K4" s="20"/>
      <c r="L4" s="20"/>
      <c r="M4" s="21"/>
    </row>
    <row r="5" spans="2:13" ht="21" customHeight="1">
      <c r="B5" s="1100"/>
      <c r="C5" s="1101"/>
      <c r="D5" s="1101"/>
      <c r="E5" s="1101"/>
      <c r="F5" s="1102"/>
      <c r="G5" s="1104" t="s">
        <v>460</v>
      </c>
      <c r="H5" s="1014"/>
      <c r="I5" s="493" t="s">
        <v>778</v>
      </c>
      <c r="J5" s="493"/>
      <c r="K5" s="493"/>
      <c r="L5" s="493"/>
      <c r="M5" s="558"/>
    </row>
    <row r="6" spans="2:13" ht="21" customHeight="1">
      <c r="B6" s="1100"/>
      <c r="C6" s="1101"/>
      <c r="D6" s="1101"/>
      <c r="E6" s="1101"/>
      <c r="F6" s="1102"/>
      <c r="G6" s="1105"/>
      <c r="H6" s="1102"/>
      <c r="I6" s="597"/>
      <c r="J6" s="597"/>
      <c r="K6" s="597"/>
      <c r="L6" s="597"/>
      <c r="M6" s="606"/>
    </row>
    <row r="7" spans="2:13" ht="21" customHeight="1">
      <c r="B7" s="891" t="s">
        <v>68</v>
      </c>
      <c r="C7" s="580"/>
      <c r="D7" s="580"/>
      <c r="E7" s="580"/>
      <c r="F7" s="580"/>
      <c r="G7" s="424" t="s">
        <v>702</v>
      </c>
      <c r="H7" s="1092"/>
      <c r="I7" s="1092"/>
      <c r="J7" s="1092"/>
      <c r="K7" s="1092"/>
      <c r="L7" s="1092"/>
      <c r="M7" s="1093"/>
    </row>
    <row r="8" spans="2:13" ht="21" customHeight="1">
      <c r="B8" s="891" t="s">
        <v>152</v>
      </c>
      <c r="C8" s="580"/>
      <c r="D8" s="580"/>
      <c r="E8" s="580"/>
      <c r="F8" s="580"/>
      <c r="G8" s="424" t="s">
        <v>702</v>
      </c>
      <c r="H8" s="1092"/>
      <c r="I8" s="1092"/>
      <c r="J8" s="1092"/>
      <c r="K8" s="1092"/>
      <c r="L8" s="1092"/>
      <c r="M8" s="1093"/>
    </row>
    <row r="9" spans="2:13" ht="21" customHeight="1">
      <c r="B9" s="1070" t="s">
        <v>153</v>
      </c>
      <c r="C9" s="1094"/>
      <c r="D9" s="1094"/>
      <c r="E9" s="1094"/>
      <c r="F9" s="1094"/>
      <c r="G9" s="424" t="s">
        <v>703</v>
      </c>
      <c r="H9" s="1092"/>
      <c r="I9" s="1092"/>
      <c r="J9" s="1092"/>
      <c r="K9" s="1092"/>
      <c r="L9" s="1092"/>
      <c r="M9" s="1093"/>
    </row>
    <row r="10" spans="2:13" ht="21" customHeight="1">
      <c r="B10" s="1095"/>
      <c r="C10" s="1094"/>
      <c r="D10" s="1094"/>
      <c r="E10" s="1094"/>
      <c r="F10" s="1094"/>
      <c r="G10" s="408" t="s">
        <v>363</v>
      </c>
      <c r="H10" s="1012" t="s">
        <v>779</v>
      </c>
      <c r="I10" s="1012"/>
      <c r="J10" s="1012"/>
      <c r="K10" s="1012"/>
      <c r="L10" s="1012"/>
      <c r="M10" s="1013"/>
    </row>
    <row r="11" spans="2:13" ht="21" customHeight="1">
      <c r="B11" s="1079" t="s">
        <v>154</v>
      </c>
      <c r="C11" s="596"/>
      <c r="D11" s="596"/>
      <c r="E11" s="596"/>
      <c r="F11" s="68" t="s">
        <v>155</v>
      </c>
      <c r="G11" s="1082" t="s">
        <v>780</v>
      </c>
      <c r="H11" s="1083"/>
      <c r="I11" s="1083"/>
      <c r="J11" s="1083"/>
      <c r="K11" s="1083"/>
      <c r="L11" s="1083"/>
      <c r="M11" s="1084"/>
    </row>
    <row r="12" spans="2:13" ht="21" customHeight="1" thickBot="1">
      <c r="B12" s="1080"/>
      <c r="C12" s="1081"/>
      <c r="D12" s="1081"/>
      <c r="E12" s="1081"/>
      <c r="F12" s="22" t="s">
        <v>401</v>
      </c>
      <c r="G12" s="1085" t="s">
        <v>781</v>
      </c>
      <c r="H12" s="1086"/>
      <c r="I12" s="1086"/>
      <c r="J12" s="1086"/>
      <c r="K12" s="1086"/>
      <c r="L12" s="1086"/>
      <c r="M12" s="1087"/>
    </row>
    <row r="13" ht="21" customHeight="1"/>
    <row r="14" spans="1:14" s="24" customFormat="1" ht="21" customHeight="1" thickBot="1">
      <c r="A14" s="23"/>
      <c r="B14" s="1088" t="s">
        <v>347</v>
      </c>
      <c r="C14" s="1088"/>
      <c r="D14" s="1088"/>
      <c r="E14" s="1088"/>
      <c r="F14" s="1088"/>
      <c r="G14" s="1088"/>
      <c r="H14" s="1088"/>
      <c r="I14" s="1088"/>
      <c r="J14" s="1088"/>
      <c r="K14" s="1088"/>
      <c r="L14" s="1088"/>
      <c r="M14" s="1088"/>
      <c r="N14" s="23"/>
    </row>
    <row r="15" spans="2:13" ht="21" customHeight="1">
      <c r="B15" s="1089"/>
      <c r="C15" s="1090"/>
      <c r="D15" s="1090"/>
      <c r="E15" s="1090"/>
      <c r="F15" s="1090"/>
      <c r="G15" s="1090"/>
      <c r="H15" s="873" t="s">
        <v>172</v>
      </c>
      <c r="I15" s="687"/>
      <c r="J15" s="688"/>
      <c r="K15" s="919" t="s">
        <v>173</v>
      </c>
      <c r="L15" s="920"/>
      <c r="M15" s="1091"/>
    </row>
    <row r="16" spans="2:13" ht="21" customHeight="1">
      <c r="B16" s="833" t="s">
        <v>62</v>
      </c>
      <c r="C16" s="652"/>
      <c r="D16" s="652"/>
      <c r="E16" s="652"/>
      <c r="F16" s="848" t="s">
        <v>168</v>
      </c>
      <c r="G16" s="652"/>
      <c r="H16" s="674">
        <v>3</v>
      </c>
      <c r="I16" s="674"/>
      <c r="J16" s="674"/>
      <c r="K16" s="1069" t="s">
        <v>782</v>
      </c>
      <c r="L16" s="674"/>
      <c r="M16" s="675"/>
    </row>
    <row r="17" spans="2:13" ht="21" customHeight="1">
      <c r="B17" s="1076"/>
      <c r="C17" s="652"/>
      <c r="D17" s="652"/>
      <c r="E17" s="652"/>
      <c r="F17" s="848" t="s">
        <v>169</v>
      </c>
      <c r="G17" s="652"/>
      <c r="H17" s="1077" t="s">
        <v>783</v>
      </c>
      <c r="I17" s="1077"/>
      <c r="J17" s="1077"/>
      <c r="K17" s="1077" t="s">
        <v>783</v>
      </c>
      <c r="L17" s="1077"/>
      <c r="M17" s="1078"/>
    </row>
    <row r="18" spans="2:13" ht="21" customHeight="1">
      <c r="B18" s="941" t="s">
        <v>53</v>
      </c>
      <c r="C18" s="942"/>
      <c r="D18" s="942"/>
      <c r="E18" s="943"/>
      <c r="F18" s="848" t="s">
        <v>309</v>
      </c>
      <c r="G18" s="652"/>
      <c r="H18" s="1073" t="s">
        <v>710</v>
      </c>
      <c r="I18" s="1073"/>
      <c r="J18" s="1073"/>
      <c r="K18" s="1073" t="s">
        <v>710</v>
      </c>
      <c r="L18" s="1073"/>
      <c r="M18" s="1074"/>
    </row>
    <row r="19" spans="2:13" ht="21" customHeight="1">
      <c r="B19" s="1070"/>
      <c r="C19" s="1071"/>
      <c r="D19" s="1071"/>
      <c r="E19" s="1072"/>
      <c r="F19" s="848" t="s">
        <v>418</v>
      </c>
      <c r="G19" s="652"/>
      <c r="H19" s="1069" t="s">
        <v>784</v>
      </c>
      <c r="I19" s="1069"/>
      <c r="J19" s="1069"/>
      <c r="K19" s="1069" t="s">
        <v>785</v>
      </c>
      <c r="L19" s="1069"/>
      <c r="M19" s="1075"/>
    </row>
    <row r="20" spans="2:13" ht="21" customHeight="1">
      <c r="B20" s="1070"/>
      <c r="C20" s="1071"/>
      <c r="D20" s="1071"/>
      <c r="E20" s="1072"/>
      <c r="F20" s="848" t="s">
        <v>250</v>
      </c>
      <c r="G20" s="652"/>
      <c r="H20" s="756" t="s">
        <v>703</v>
      </c>
      <c r="I20" s="756"/>
      <c r="J20" s="756"/>
      <c r="K20" s="1067" t="s">
        <v>703</v>
      </c>
      <c r="L20" s="756"/>
      <c r="M20" s="1068"/>
    </row>
    <row r="21" spans="2:13" ht="21" customHeight="1">
      <c r="B21" s="1070"/>
      <c r="C21" s="1071"/>
      <c r="D21" s="1071"/>
      <c r="E21" s="1072"/>
      <c r="F21" s="848" t="s">
        <v>251</v>
      </c>
      <c r="G21" s="652"/>
      <c r="H21" s="756" t="s">
        <v>703</v>
      </c>
      <c r="I21" s="756"/>
      <c r="J21" s="756"/>
      <c r="K21" s="1067" t="s">
        <v>703</v>
      </c>
      <c r="L21" s="756"/>
      <c r="M21" s="1068"/>
    </row>
    <row r="22" spans="2:13" ht="21" customHeight="1">
      <c r="B22" s="1070"/>
      <c r="C22" s="1071"/>
      <c r="D22" s="1071"/>
      <c r="E22" s="1072"/>
      <c r="F22" s="848" t="s">
        <v>85</v>
      </c>
      <c r="G22" s="652"/>
      <c r="H22" s="756" t="s">
        <v>702</v>
      </c>
      <c r="I22" s="756"/>
      <c r="J22" s="756"/>
      <c r="K22" s="1067" t="s">
        <v>702</v>
      </c>
      <c r="L22" s="756"/>
      <c r="M22" s="1068"/>
    </row>
    <row r="23" spans="2:13" ht="21" customHeight="1">
      <c r="B23" s="1070"/>
      <c r="C23" s="1071"/>
      <c r="D23" s="1071"/>
      <c r="E23" s="1072"/>
      <c r="F23" s="848" t="s">
        <v>430</v>
      </c>
      <c r="G23" s="652"/>
      <c r="H23" s="756" t="s">
        <v>702</v>
      </c>
      <c r="I23" s="756"/>
      <c r="J23" s="756"/>
      <c r="K23" s="1067" t="s">
        <v>702</v>
      </c>
      <c r="L23" s="756"/>
      <c r="M23" s="1068"/>
    </row>
    <row r="24" spans="2:13" ht="21" customHeight="1">
      <c r="B24" s="1053"/>
      <c r="C24" s="1054"/>
      <c r="D24" s="1054"/>
      <c r="E24" s="1055"/>
      <c r="F24" s="848" t="s">
        <v>336</v>
      </c>
      <c r="G24" s="652"/>
      <c r="H24" s="674" t="s">
        <v>703</v>
      </c>
      <c r="I24" s="674"/>
      <c r="J24" s="674"/>
      <c r="K24" s="1069" t="s">
        <v>703</v>
      </c>
      <c r="L24" s="756"/>
      <c r="M24" s="1068"/>
    </row>
    <row r="25" spans="2:13" ht="21" customHeight="1">
      <c r="B25" s="941" t="s">
        <v>463</v>
      </c>
      <c r="C25" s="942"/>
      <c r="D25" s="942"/>
      <c r="E25" s="943"/>
      <c r="F25" s="1056"/>
      <c r="G25" s="642"/>
      <c r="H25" s="1057">
        <v>134000</v>
      </c>
      <c r="I25" s="1058"/>
      <c r="J25" s="1059"/>
      <c r="K25" s="1057">
        <v>176000</v>
      </c>
      <c r="L25" s="1058"/>
      <c r="M25" s="1060"/>
    </row>
    <row r="26" spans="2:15" ht="21" customHeight="1">
      <c r="B26" s="1053"/>
      <c r="C26" s="1054"/>
      <c r="D26" s="1054"/>
      <c r="E26" s="1055"/>
      <c r="F26" s="1061"/>
      <c r="G26" s="1062"/>
      <c r="H26" s="1063"/>
      <c r="I26" s="1064"/>
      <c r="J26" s="1065"/>
      <c r="K26" s="1063"/>
      <c r="L26" s="1064"/>
      <c r="M26" s="1066"/>
      <c r="O26" s="25"/>
    </row>
    <row r="27" spans="2:13" s="25" customFormat="1" ht="21" customHeight="1">
      <c r="B27" s="1051" t="s">
        <v>464</v>
      </c>
      <c r="C27" s="1052"/>
      <c r="D27" s="1052"/>
      <c r="E27" s="1052"/>
      <c r="F27" s="1052"/>
      <c r="G27" s="1052"/>
      <c r="H27" s="1030" t="s">
        <v>786</v>
      </c>
      <c r="I27" s="1030"/>
      <c r="J27" s="1030"/>
      <c r="K27" s="1030" t="s">
        <v>787</v>
      </c>
      <c r="L27" s="1030"/>
      <c r="M27" s="1031"/>
    </row>
    <row r="28" spans="2:13" ht="21" customHeight="1">
      <c r="B28" s="26"/>
      <c r="C28" s="848" t="s">
        <v>171</v>
      </c>
      <c r="D28" s="652"/>
      <c r="E28" s="652"/>
      <c r="F28" s="652"/>
      <c r="G28" s="652"/>
      <c r="H28" s="1030" t="s">
        <v>788</v>
      </c>
      <c r="I28" s="1030"/>
      <c r="J28" s="1030"/>
      <c r="K28" s="1030" t="s">
        <v>789</v>
      </c>
      <c r="L28" s="1030"/>
      <c r="M28" s="1031"/>
    </row>
    <row r="29" spans="1:14" s="24" customFormat="1" ht="21" customHeight="1">
      <c r="A29" s="23"/>
      <c r="B29" s="26"/>
      <c r="C29" s="1041" t="s">
        <v>281</v>
      </c>
      <c r="D29" s="1044" t="s">
        <v>468</v>
      </c>
      <c r="E29" s="1044"/>
      <c r="F29" s="1044"/>
      <c r="G29" s="1045"/>
      <c r="H29" s="1023" t="s">
        <v>790</v>
      </c>
      <c r="I29" s="1023"/>
      <c r="J29" s="1023"/>
      <c r="K29" s="1023" t="s">
        <v>790</v>
      </c>
      <c r="L29" s="1023"/>
      <c r="M29" s="1046"/>
      <c r="N29" s="23"/>
    </row>
    <row r="30" spans="1:14" s="24" customFormat="1" ht="21" customHeight="1">
      <c r="A30" s="23"/>
      <c r="B30" s="26"/>
      <c r="C30" s="1042"/>
      <c r="D30" s="1047" t="s">
        <v>469</v>
      </c>
      <c r="E30" s="848" t="s">
        <v>57</v>
      </c>
      <c r="F30" s="652"/>
      <c r="G30" s="652"/>
      <c r="H30" s="1030" t="s">
        <v>791</v>
      </c>
      <c r="I30" s="1030"/>
      <c r="J30" s="1030"/>
      <c r="K30" s="1030" t="s">
        <v>791</v>
      </c>
      <c r="L30" s="1030"/>
      <c r="M30" s="1031"/>
      <c r="N30" s="23"/>
    </row>
    <row r="31" spans="1:14" s="24" customFormat="1" ht="21" customHeight="1">
      <c r="A31" s="23"/>
      <c r="B31" s="26"/>
      <c r="C31" s="1042"/>
      <c r="D31" s="1048"/>
      <c r="E31" s="756"/>
      <c r="F31" s="756"/>
      <c r="G31" s="756"/>
      <c r="H31" s="1030" t="s">
        <v>792</v>
      </c>
      <c r="I31" s="1030"/>
      <c r="J31" s="1030"/>
      <c r="K31" s="1030" t="s">
        <v>792</v>
      </c>
      <c r="L31" s="1030"/>
      <c r="M31" s="1031"/>
      <c r="N31" s="23"/>
    </row>
    <row r="32" spans="1:14" s="24" customFormat="1" ht="21" customHeight="1">
      <c r="A32" s="23"/>
      <c r="B32" s="26"/>
      <c r="C32" s="1042"/>
      <c r="D32" s="1049"/>
      <c r="E32" s="849" t="s">
        <v>341</v>
      </c>
      <c r="F32" s="850"/>
      <c r="G32" s="850"/>
      <c r="H32" s="1030" t="s">
        <v>793</v>
      </c>
      <c r="I32" s="1030"/>
      <c r="J32" s="1030"/>
      <c r="K32" s="1030" t="s">
        <v>793</v>
      </c>
      <c r="L32" s="1030"/>
      <c r="M32" s="1031"/>
      <c r="N32" s="23"/>
    </row>
    <row r="33" spans="1:14" s="24" customFormat="1" ht="21" customHeight="1">
      <c r="A33" s="23"/>
      <c r="B33" s="26"/>
      <c r="C33" s="1042"/>
      <c r="D33" s="1049"/>
      <c r="E33" s="756"/>
      <c r="F33" s="756"/>
      <c r="G33" s="756"/>
      <c r="H33" s="1030" t="s">
        <v>794</v>
      </c>
      <c r="I33" s="1030"/>
      <c r="J33" s="1030"/>
      <c r="K33" s="1030" t="s">
        <v>794</v>
      </c>
      <c r="L33" s="1030"/>
      <c r="M33" s="1031"/>
      <c r="N33" s="23"/>
    </row>
    <row r="34" spans="1:14" s="24" customFormat="1" ht="21" customHeight="1">
      <c r="A34" s="23"/>
      <c r="B34" s="26"/>
      <c r="C34" s="1042"/>
      <c r="D34" s="1049"/>
      <c r="E34" s="756"/>
      <c r="F34" s="756"/>
      <c r="G34" s="756"/>
      <c r="H34" s="1030"/>
      <c r="I34" s="1030"/>
      <c r="J34" s="1030"/>
      <c r="K34" s="1035"/>
      <c r="L34" s="1036"/>
      <c r="M34" s="1037"/>
      <c r="N34" s="23"/>
    </row>
    <row r="35" spans="1:14" s="24" customFormat="1" ht="21" customHeight="1">
      <c r="A35" s="23"/>
      <c r="B35" s="27"/>
      <c r="C35" s="1043"/>
      <c r="D35" s="1050"/>
      <c r="E35" s="1038"/>
      <c r="F35" s="693"/>
      <c r="G35" s="693"/>
      <c r="H35" s="1030" t="s">
        <v>795</v>
      </c>
      <c r="I35" s="1030"/>
      <c r="J35" s="1030"/>
      <c r="K35" s="1039" t="s">
        <v>796</v>
      </c>
      <c r="L35" s="1039"/>
      <c r="M35" s="1040"/>
      <c r="N35" s="23"/>
    </row>
    <row r="36" spans="1:14" s="24" customFormat="1" ht="36" customHeight="1" thickBot="1">
      <c r="A36" s="23"/>
      <c r="B36" s="1032" t="s">
        <v>637</v>
      </c>
      <c r="C36" s="1033"/>
      <c r="D36" s="1033"/>
      <c r="E36" s="1033"/>
      <c r="F36" s="1033"/>
      <c r="G36" s="1033"/>
      <c r="H36" s="1033"/>
      <c r="I36" s="1033"/>
      <c r="J36" s="1033"/>
      <c r="K36" s="1033"/>
      <c r="L36" s="1033"/>
      <c r="M36" s="1034"/>
      <c r="N36" s="23"/>
    </row>
    <row r="37" spans="1:16" s="24" customFormat="1" ht="21" customHeight="1">
      <c r="A37" s="23"/>
      <c r="B37" s="15"/>
      <c r="C37" s="38"/>
      <c r="D37" s="38"/>
      <c r="E37" s="38"/>
      <c r="F37" s="38"/>
      <c r="G37" s="38"/>
      <c r="H37" s="38"/>
      <c r="I37" s="38"/>
      <c r="J37" s="38"/>
      <c r="K37" s="38"/>
      <c r="L37" s="38"/>
      <c r="M37" s="38"/>
      <c r="N37" s="15"/>
      <c r="O37" s="33"/>
      <c r="P37" s="34"/>
    </row>
    <row r="38" spans="2:6" ht="21" customHeight="1" thickBot="1">
      <c r="B38" s="1024" t="s">
        <v>382</v>
      </c>
      <c r="C38" s="1025"/>
      <c r="D38" s="1025"/>
      <c r="E38" s="1025"/>
      <c r="F38" s="1025"/>
    </row>
    <row r="39" spans="2:13" ht="55.5" customHeight="1">
      <c r="B39" s="1026" t="s">
        <v>171</v>
      </c>
      <c r="C39" s="920"/>
      <c r="D39" s="920"/>
      <c r="E39" s="920"/>
      <c r="F39" s="920"/>
      <c r="G39" s="1027" t="s">
        <v>797</v>
      </c>
      <c r="H39" s="1028"/>
      <c r="I39" s="1028"/>
      <c r="J39" s="1028"/>
      <c r="K39" s="1028"/>
      <c r="L39" s="1028"/>
      <c r="M39" s="1029"/>
    </row>
    <row r="40" spans="2:13" ht="21" customHeight="1">
      <c r="B40" s="907" t="s">
        <v>67</v>
      </c>
      <c r="C40" s="922"/>
      <c r="D40" s="922"/>
      <c r="E40" s="922"/>
      <c r="F40" s="1014"/>
      <c r="G40" s="39" t="s">
        <v>320</v>
      </c>
      <c r="H40" s="40" t="s">
        <v>798</v>
      </c>
      <c r="I40" s="41" t="s">
        <v>410</v>
      </c>
      <c r="J40" s="41"/>
      <c r="K40" s="41"/>
      <c r="L40" s="41"/>
      <c r="M40" s="42"/>
    </row>
    <row r="41" spans="1:14" s="24" customFormat="1" ht="60" customHeight="1">
      <c r="A41" s="23"/>
      <c r="B41" s="1015"/>
      <c r="C41" s="1016"/>
      <c r="D41" s="1016"/>
      <c r="E41" s="1016"/>
      <c r="F41" s="1017"/>
      <c r="G41" s="1018" t="s">
        <v>266</v>
      </c>
      <c r="H41" s="929"/>
      <c r="I41" s="1011" t="s">
        <v>799</v>
      </c>
      <c r="J41" s="1019"/>
      <c r="K41" s="1019"/>
      <c r="L41" s="1019"/>
      <c r="M41" s="1020"/>
      <c r="N41" s="23"/>
    </row>
    <row r="42" spans="1:14" s="24" customFormat="1" ht="21" customHeight="1">
      <c r="A42" s="23"/>
      <c r="B42" s="891" t="s">
        <v>170</v>
      </c>
      <c r="C42" s="1007"/>
      <c r="D42" s="1007"/>
      <c r="E42" s="1007"/>
      <c r="F42" s="1007"/>
      <c r="G42" s="990"/>
      <c r="H42" s="1021"/>
      <c r="I42" s="1021"/>
      <c r="J42" s="1021"/>
      <c r="K42" s="1021"/>
      <c r="L42" s="1021"/>
      <c r="M42" s="1022"/>
      <c r="N42" s="23"/>
    </row>
    <row r="43" spans="2:13" ht="63.75" customHeight="1">
      <c r="B43" s="891" t="s">
        <v>57</v>
      </c>
      <c r="C43" s="1007"/>
      <c r="D43" s="1007"/>
      <c r="E43" s="1007"/>
      <c r="F43" s="1007"/>
      <c r="G43" s="1004" t="s">
        <v>805</v>
      </c>
      <c r="H43" s="1008"/>
      <c r="I43" s="1008"/>
      <c r="J43" s="1008"/>
      <c r="K43" s="1008"/>
      <c r="L43" s="1008"/>
      <c r="M43" s="1009"/>
    </row>
    <row r="44" spans="1:14" s="24" customFormat="1" ht="60.75" customHeight="1">
      <c r="A44" s="23"/>
      <c r="B44" s="1003" t="s">
        <v>802</v>
      </c>
      <c r="C44" s="948"/>
      <c r="D44" s="948"/>
      <c r="E44" s="948"/>
      <c r="F44" s="948"/>
      <c r="G44" s="1004" t="s">
        <v>800</v>
      </c>
      <c r="H44" s="1005"/>
      <c r="I44" s="1005"/>
      <c r="J44" s="1005"/>
      <c r="K44" s="1005"/>
      <c r="L44" s="1005"/>
      <c r="M44" s="1006"/>
      <c r="N44" s="23"/>
    </row>
    <row r="45" spans="1:14" s="24" customFormat="1" ht="21" customHeight="1">
      <c r="A45" s="23"/>
      <c r="B45" s="891" t="s">
        <v>342</v>
      </c>
      <c r="C45" s="1007"/>
      <c r="D45" s="1007"/>
      <c r="E45" s="1007"/>
      <c r="F45" s="1007"/>
      <c r="G45" s="1004" t="s">
        <v>793</v>
      </c>
      <c r="H45" s="1008"/>
      <c r="I45" s="1008"/>
      <c r="J45" s="1008"/>
      <c r="K45" s="1008"/>
      <c r="L45" s="1008"/>
      <c r="M45" s="1009"/>
      <c r="N45" s="23"/>
    </row>
    <row r="46" spans="1:14" s="24" customFormat="1" ht="21" customHeight="1">
      <c r="A46" s="23"/>
      <c r="B46" s="1010" t="s">
        <v>803</v>
      </c>
      <c r="C46" s="601"/>
      <c r="D46" s="601"/>
      <c r="E46" s="601"/>
      <c r="F46" s="583"/>
      <c r="G46" s="1011" t="s">
        <v>801</v>
      </c>
      <c r="H46" s="1012"/>
      <c r="I46" s="1012"/>
      <c r="J46" s="1012"/>
      <c r="K46" s="1012"/>
      <c r="L46" s="1012"/>
      <c r="M46" s="1013"/>
      <c r="N46" s="23"/>
    </row>
    <row r="47" spans="2:13" ht="21" customHeight="1">
      <c r="B47" s="989"/>
      <c r="C47" s="948"/>
      <c r="D47" s="948"/>
      <c r="E47" s="948"/>
      <c r="F47" s="948"/>
      <c r="G47" s="990"/>
      <c r="H47" s="991"/>
      <c r="I47" s="991"/>
      <c r="J47" s="991"/>
      <c r="K47" s="991"/>
      <c r="L47" s="991"/>
      <c r="M47" s="992"/>
    </row>
    <row r="48" spans="2:13" ht="21" customHeight="1">
      <c r="B48" s="941" t="s">
        <v>472</v>
      </c>
      <c r="C48" s="942"/>
      <c r="D48" s="942"/>
      <c r="E48" s="942"/>
      <c r="F48" s="943"/>
      <c r="G48" s="752"/>
      <c r="H48" s="993"/>
      <c r="I48" s="993"/>
      <c r="J48" s="993"/>
      <c r="K48" s="993"/>
      <c r="L48" s="993"/>
      <c r="M48" s="753"/>
    </row>
    <row r="49" spans="2:13" ht="18" customHeight="1">
      <c r="B49" s="941" t="s">
        <v>174</v>
      </c>
      <c r="C49" s="942"/>
      <c r="D49" s="942"/>
      <c r="E49" s="942"/>
      <c r="F49" s="943"/>
      <c r="G49" s="997" t="s">
        <v>176</v>
      </c>
      <c r="H49" s="998"/>
      <c r="I49" s="998"/>
      <c r="J49" s="998"/>
      <c r="K49" s="998"/>
      <c r="L49" s="998"/>
      <c r="M49" s="999"/>
    </row>
    <row r="50" spans="2:13" ht="18" customHeight="1">
      <c r="B50" s="994"/>
      <c r="C50" s="995"/>
      <c r="D50" s="995"/>
      <c r="E50" s="995"/>
      <c r="F50" s="996"/>
      <c r="G50" s="1000"/>
      <c r="H50" s="1001"/>
      <c r="I50" s="1001"/>
      <c r="J50" s="1001"/>
      <c r="K50" s="1001"/>
      <c r="L50" s="1001"/>
      <c r="M50" s="1002"/>
    </row>
    <row r="51" spans="2:13" ht="42.75" customHeight="1" thickBot="1">
      <c r="B51" s="877" t="s">
        <v>175</v>
      </c>
      <c r="C51" s="917"/>
      <c r="D51" s="917"/>
      <c r="E51" s="917"/>
      <c r="F51" s="917"/>
      <c r="G51" s="980" t="s">
        <v>804</v>
      </c>
      <c r="H51" s="981"/>
      <c r="I51" s="981"/>
      <c r="J51" s="981"/>
      <c r="K51" s="981"/>
      <c r="L51" s="981"/>
      <c r="M51" s="982"/>
    </row>
    <row r="52" ht="21" customHeight="1"/>
    <row r="53" spans="2:13" ht="21" customHeight="1" thickBot="1">
      <c r="B53" s="983" t="s">
        <v>177</v>
      </c>
      <c r="C53" s="984"/>
      <c r="D53" s="984"/>
      <c r="E53" s="984"/>
      <c r="F53" s="984"/>
      <c r="G53" s="984"/>
      <c r="H53" s="984"/>
      <c r="I53" s="984"/>
      <c r="J53" s="984"/>
      <c r="K53" s="73"/>
      <c r="L53" s="73"/>
      <c r="M53" s="73"/>
    </row>
    <row r="54" spans="1:14" s="24" customFormat="1" ht="21" customHeight="1">
      <c r="A54" s="23"/>
      <c r="B54" s="985" t="s">
        <v>461</v>
      </c>
      <c r="C54" s="986"/>
      <c r="D54" s="986"/>
      <c r="E54" s="986"/>
      <c r="F54" s="986"/>
      <c r="G54" s="986"/>
      <c r="H54" s="986"/>
      <c r="I54" s="987" t="s">
        <v>806</v>
      </c>
      <c r="J54" s="986"/>
      <c r="K54" s="986"/>
      <c r="L54" s="986"/>
      <c r="M54" s="988"/>
      <c r="N54" s="23"/>
    </row>
    <row r="55" spans="1:14" s="24" customFormat="1" ht="18" customHeight="1">
      <c r="A55" s="23"/>
      <c r="B55" s="964" t="s">
        <v>462</v>
      </c>
      <c r="C55" s="790"/>
      <c r="D55" s="790"/>
      <c r="E55" s="790"/>
      <c r="F55" s="790"/>
      <c r="G55" s="790"/>
      <c r="H55" s="791"/>
      <c r="I55" s="965" t="s">
        <v>807</v>
      </c>
      <c r="J55" s="966"/>
      <c r="K55" s="966"/>
      <c r="L55" s="966"/>
      <c r="M55" s="967"/>
      <c r="N55" s="23"/>
    </row>
    <row r="56" spans="1:14" s="24" customFormat="1" ht="18" customHeight="1">
      <c r="A56" s="23"/>
      <c r="B56" s="708"/>
      <c r="C56" s="709"/>
      <c r="D56" s="709"/>
      <c r="E56" s="709"/>
      <c r="F56" s="709"/>
      <c r="G56" s="709"/>
      <c r="H56" s="710"/>
      <c r="I56" s="968"/>
      <c r="J56" s="969"/>
      <c r="K56" s="969"/>
      <c r="L56" s="969"/>
      <c r="M56" s="970"/>
      <c r="N56" s="23"/>
    </row>
    <row r="57" spans="1:14" s="24" customFormat="1" ht="21" customHeight="1" thickBot="1">
      <c r="A57" s="23"/>
      <c r="B57" s="971" t="s">
        <v>283</v>
      </c>
      <c r="C57" s="972"/>
      <c r="D57" s="972"/>
      <c r="E57" s="972"/>
      <c r="F57" s="972"/>
      <c r="G57" s="972"/>
      <c r="H57" s="972"/>
      <c r="I57" s="972"/>
      <c r="J57" s="972"/>
      <c r="K57" s="972"/>
      <c r="L57" s="972"/>
      <c r="M57" s="973"/>
      <c r="N57" s="23"/>
    </row>
    <row r="58" spans="1:14" s="24" customFormat="1" ht="21" customHeight="1">
      <c r="A58" s="23"/>
      <c r="B58" s="23"/>
      <c r="C58" s="23"/>
      <c r="D58" s="23"/>
      <c r="E58" s="23"/>
      <c r="F58" s="23"/>
      <c r="G58" s="23"/>
      <c r="H58" s="23"/>
      <c r="I58" s="23"/>
      <c r="J58" s="23"/>
      <c r="K58" s="23"/>
      <c r="L58" s="23"/>
      <c r="M58" s="23"/>
      <c r="N58" s="23"/>
    </row>
    <row r="59" spans="1:14" s="24" customFormat="1" ht="21" customHeight="1" thickBot="1">
      <c r="A59" s="23"/>
      <c r="B59" s="805" t="s">
        <v>265</v>
      </c>
      <c r="C59" s="805"/>
      <c r="D59" s="805"/>
      <c r="E59" s="805"/>
      <c r="F59" s="805"/>
      <c r="G59" s="805"/>
      <c r="H59" s="805"/>
      <c r="I59" s="43"/>
      <c r="J59" s="43"/>
      <c r="K59" s="43"/>
      <c r="L59" s="43"/>
      <c r="M59" s="43"/>
      <c r="N59" s="23"/>
    </row>
    <row r="60" spans="2:13" ht="21" customHeight="1">
      <c r="B60" s="974" t="s">
        <v>178</v>
      </c>
      <c r="C60" s="937"/>
      <c r="D60" s="937"/>
      <c r="E60" s="937"/>
      <c r="F60" s="937"/>
      <c r="G60" s="937"/>
      <c r="H60" s="937"/>
      <c r="I60" s="937"/>
      <c r="J60" s="975"/>
      <c r="K60" s="976"/>
      <c r="L60" s="976"/>
      <c r="M60" s="977"/>
    </row>
    <row r="61" spans="2:13" ht="21" customHeight="1">
      <c r="B61" s="833" t="s">
        <v>179</v>
      </c>
      <c r="C61" s="848"/>
      <c r="D61" s="848"/>
      <c r="E61" s="848"/>
      <c r="F61" s="848"/>
      <c r="G61" s="848"/>
      <c r="H61" s="848"/>
      <c r="I61" s="848"/>
      <c r="J61" s="605"/>
      <c r="K61" s="597"/>
      <c r="L61" s="597"/>
      <c r="M61" s="606"/>
    </row>
    <row r="62" spans="2:13" ht="18" customHeight="1">
      <c r="B62" s="855" t="s">
        <v>180</v>
      </c>
      <c r="C62" s="925"/>
      <c r="D62" s="925"/>
      <c r="E62" s="925"/>
      <c r="F62" s="925"/>
      <c r="G62" s="925"/>
      <c r="H62" s="925"/>
      <c r="I62" s="925"/>
      <c r="J62" s="958"/>
      <c r="K62" s="959"/>
      <c r="L62" s="959"/>
      <c r="M62" s="960"/>
    </row>
    <row r="63" spans="2:13" ht="18" customHeight="1">
      <c r="B63" s="855"/>
      <c r="C63" s="925"/>
      <c r="D63" s="925"/>
      <c r="E63" s="925"/>
      <c r="F63" s="925"/>
      <c r="G63" s="925"/>
      <c r="H63" s="925"/>
      <c r="I63" s="925"/>
      <c r="J63" s="961"/>
      <c r="K63" s="962"/>
      <c r="L63" s="962"/>
      <c r="M63" s="963"/>
    </row>
    <row r="64" spans="2:13" ht="21" customHeight="1">
      <c r="B64" s="833" t="s">
        <v>374</v>
      </c>
      <c r="C64" s="848"/>
      <c r="D64" s="848"/>
      <c r="E64" s="848"/>
      <c r="F64" s="848"/>
      <c r="G64" s="848"/>
      <c r="H64" s="848"/>
      <c r="I64" s="848"/>
      <c r="J64" s="978"/>
      <c r="K64" s="978"/>
      <c r="L64" s="978"/>
      <c r="M64" s="979"/>
    </row>
    <row r="65" spans="2:13" ht="21" customHeight="1">
      <c r="B65" s="855" t="s">
        <v>181</v>
      </c>
      <c r="C65" s="595"/>
      <c r="D65" s="595"/>
      <c r="E65" s="595"/>
      <c r="F65" s="848" t="s">
        <v>183</v>
      </c>
      <c r="G65" s="848"/>
      <c r="H65" s="848"/>
      <c r="I65" s="848"/>
      <c r="J65" s="954"/>
      <c r="K65" s="955"/>
      <c r="L65" s="955"/>
      <c r="M65" s="956"/>
    </row>
    <row r="66" spans="2:13" ht="21" customHeight="1">
      <c r="B66" s="957"/>
      <c r="C66" s="595"/>
      <c r="D66" s="595"/>
      <c r="E66" s="595"/>
      <c r="F66" s="848" t="s">
        <v>184</v>
      </c>
      <c r="G66" s="848"/>
      <c r="H66" s="848"/>
      <c r="I66" s="848"/>
      <c r="J66" s="954"/>
      <c r="K66" s="955"/>
      <c r="L66" s="955"/>
      <c r="M66" s="956"/>
    </row>
    <row r="67" spans="2:13" ht="21" customHeight="1">
      <c r="B67" s="941" t="s">
        <v>182</v>
      </c>
      <c r="C67" s="942"/>
      <c r="D67" s="942"/>
      <c r="E67" s="943"/>
      <c r="F67" s="947"/>
      <c r="G67" s="948"/>
      <c r="H67" s="948"/>
      <c r="I67" s="949"/>
      <c r="J67" s="693"/>
      <c r="K67" s="693"/>
      <c r="L67" s="693"/>
      <c r="M67" s="694"/>
    </row>
    <row r="68" spans="2:13" ht="21" customHeight="1" thickBot="1">
      <c r="B68" s="944"/>
      <c r="C68" s="945"/>
      <c r="D68" s="945"/>
      <c r="E68" s="946"/>
      <c r="F68" s="950"/>
      <c r="G68" s="951"/>
      <c r="H68" s="951"/>
      <c r="I68" s="952"/>
      <c r="J68" s="633"/>
      <c r="K68" s="634"/>
      <c r="L68" s="634"/>
      <c r="M68" s="953"/>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showGridLines="0" view="pageBreakPreview" zoomScale="90" zoomScaleNormal="85" zoomScaleSheetLayoutView="90" workbookViewId="0" topLeftCell="A25">
      <selection activeCell="M36" sqref="M36"/>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5" width="13.00390625" style="16" customWidth="1"/>
    <col min="16" max="16384" width="9.00390625" style="16" customWidth="1"/>
  </cols>
  <sheetData>
    <row r="1" spans="1:9" ht="21" customHeight="1">
      <c r="A1" s="14" t="s">
        <v>322</v>
      </c>
      <c r="B1" s="695" t="s">
        <v>62</v>
      </c>
      <c r="C1" s="695"/>
      <c r="D1" s="695"/>
      <c r="E1" s="695"/>
      <c r="F1" s="695"/>
      <c r="G1" s="695"/>
      <c r="H1" s="695"/>
      <c r="I1" s="695"/>
    </row>
    <row r="2" spans="1:9" ht="21" customHeight="1" thickBot="1">
      <c r="A2" s="222"/>
      <c r="B2" s="589" t="s">
        <v>233</v>
      </c>
      <c r="C2" s="1136"/>
      <c r="D2" s="1136"/>
      <c r="E2" s="90"/>
      <c r="F2" s="90"/>
      <c r="G2" s="90"/>
      <c r="H2" s="90"/>
      <c r="I2" s="90"/>
    </row>
    <row r="3" spans="2:11" ht="21" customHeight="1">
      <c r="B3" s="676" t="s">
        <v>190</v>
      </c>
      <c r="C3" s="678"/>
      <c r="D3" s="872" t="s">
        <v>186</v>
      </c>
      <c r="E3" s="872"/>
      <c r="F3" s="872"/>
      <c r="G3" s="872"/>
      <c r="H3" s="1139">
        <v>1</v>
      </c>
      <c r="I3" s="1140"/>
      <c r="J3" s="1140"/>
      <c r="K3" s="223" t="s">
        <v>321</v>
      </c>
    </row>
    <row r="4" spans="2:11" ht="21" customHeight="1">
      <c r="B4" s="679"/>
      <c r="C4" s="681"/>
      <c r="D4" s="652" t="s">
        <v>187</v>
      </c>
      <c r="E4" s="652"/>
      <c r="F4" s="652"/>
      <c r="G4" s="652"/>
      <c r="H4" s="1117">
        <v>0</v>
      </c>
      <c r="I4" s="1118"/>
      <c r="J4" s="1118"/>
      <c r="K4" s="224" t="s">
        <v>321</v>
      </c>
    </row>
    <row r="5" spans="2:11" ht="21" customHeight="1">
      <c r="B5" s="679"/>
      <c r="C5" s="681"/>
      <c r="D5" s="652" t="s">
        <v>188</v>
      </c>
      <c r="E5" s="652"/>
      <c r="F5" s="652"/>
      <c r="G5" s="652"/>
      <c r="H5" s="1117">
        <v>4</v>
      </c>
      <c r="I5" s="1118"/>
      <c r="J5" s="1118"/>
      <c r="K5" s="224" t="s">
        <v>321</v>
      </c>
    </row>
    <row r="6" spans="2:11" ht="21" customHeight="1">
      <c r="B6" s="747"/>
      <c r="C6" s="749"/>
      <c r="D6" s="652" t="s">
        <v>189</v>
      </c>
      <c r="E6" s="652"/>
      <c r="F6" s="652"/>
      <c r="G6" s="652"/>
      <c r="H6" s="1117">
        <v>24</v>
      </c>
      <c r="I6" s="1118"/>
      <c r="J6" s="1118"/>
      <c r="K6" s="224" t="s">
        <v>321</v>
      </c>
    </row>
    <row r="7" spans="2:11" ht="21" customHeight="1">
      <c r="B7" s="1095" t="s">
        <v>501</v>
      </c>
      <c r="C7" s="1119"/>
      <c r="D7" s="652" t="s">
        <v>48</v>
      </c>
      <c r="E7" s="652"/>
      <c r="F7" s="652"/>
      <c r="G7" s="652"/>
      <c r="H7" s="1117">
        <v>1</v>
      </c>
      <c r="I7" s="1118"/>
      <c r="J7" s="1118"/>
      <c r="K7" s="224" t="s">
        <v>321</v>
      </c>
    </row>
    <row r="8" spans="2:11" ht="21" customHeight="1">
      <c r="B8" s="1095"/>
      <c r="C8" s="1119"/>
      <c r="D8" s="652" t="s">
        <v>191</v>
      </c>
      <c r="E8" s="652"/>
      <c r="F8" s="652"/>
      <c r="G8" s="652"/>
      <c r="H8" s="1117">
        <v>0</v>
      </c>
      <c r="I8" s="1118"/>
      <c r="J8" s="1118"/>
      <c r="K8" s="224" t="s">
        <v>321</v>
      </c>
    </row>
    <row r="9" spans="2:11" ht="21" customHeight="1">
      <c r="B9" s="1095"/>
      <c r="C9" s="1119"/>
      <c r="D9" s="652" t="s">
        <v>192</v>
      </c>
      <c r="E9" s="652"/>
      <c r="F9" s="652"/>
      <c r="G9" s="652"/>
      <c r="H9" s="1117">
        <v>0</v>
      </c>
      <c r="I9" s="1118"/>
      <c r="J9" s="1118"/>
      <c r="K9" s="224" t="s">
        <v>321</v>
      </c>
    </row>
    <row r="10" spans="2:11" ht="21" customHeight="1">
      <c r="B10" s="1095"/>
      <c r="C10" s="1119"/>
      <c r="D10" s="652" t="s">
        <v>193</v>
      </c>
      <c r="E10" s="652"/>
      <c r="F10" s="652"/>
      <c r="G10" s="652"/>
      <c r="H10" s="1117">
        <v>7</v>
      </c>
      <c r="I10" s="1118"/>
      <c r="J10" s="1118"/>
      <c r="K10" s="224" t="s">
        <v>321</v>
      </c>
    </row>
    <row r="11" spans="2:11" ht="21" customHeight="1">
      <c r="B11" s="1095"/>
      <c r="C11" s="1119"/>
      <c r="D11" s="652" t="s">
        <v>194</v>
      </c>
      <c r="E11" s="652"/>
      <c r="F11" s="652"/>
      <c r="G11" s="652"/>
      <c r="H11" s="1117">
        <v>7</v>
      </c>
      <c r="I11" s="1118"/>
      <c r="J11" s="1118"/>
      <c r="K11" s="224" t="s">
        <v>321</v>
      </c>
    </row>
    <row r="12" spans="2:11" ht="21" customHeight="1">
      <c r="B12" s="1095"/>
      <c r="C12" s="1119"/>
      <c r="D12" s="652" t="s">
        <v>195</v>
      </c>
      <c r="E12" s="652"/>
      <c r="F12" s="652"/>
      <c r="G12" s="652"/>
      <c r="H12" s="1117">
        <v>5</v>
      </c>
      <c r="I12" s="1118"/>
      <c r="J12" s="1118"/>
      <c r="K12" s="224" t="s">
        <v>321</v>
      </c>
    </row>
    <row r="13" spans="2:11" ht="21" customHeight="1">
      <c r="B13" s="1095"/>
      <c r="C13" s="1119"/>
      <c r="D13" s="652" t="s">
        <v>196</v>
      </c>
      <c r="E13" s="652"/>
      <c r="F13" s="652"/>
      <c r="G13" s="652"/>
      <c r="H13" s="1117">
        <v>7</v>
      </c>
      <c r="I13" s="1118"/>
      <c r="J13" s="1118"/>
      <c r="K13" s="224" t="s">
        <v>321</v>
      </c>
    </row>
    <row r="14" spans="2:11" ht="21" customHeight="1">
      <c r="B14" s="994"/>
      <c r="C14" s="996"/>
      <c r="D14" s="652" t="s">
        <v>197</v>
      </c>
      <c r="E14" s="652"/>
      <c r="F14" s="652"/>
      <c r="G14" s="652"/>
      <c r="H14" s="1117">
        <v>2</v>
      </c>
      <c r="I14" s="1118"/>
      <c r="J14" s="1118"/>
      <c r="K14" s="224" t="s">
        <v>321</v>
      </c>
    </row>
    <row r="15" spans="2:11" ht="21" customHeight="1">
      <c r="B15" s="735" t="s">
        <v>198</v>
      </c>
      <c r="C15" s="736"/>
      <c r="D15" s="652" t="s">
        <v>199</v>
      </c>
      <c r="E15" s="652"/>
      <c r="F15" s="652"/>
      <c r="G15" s="652"/>
      <c r="H15" s="1117">
        <v>2</v>
      </c>
      <c r="I15" s="1118"/>
      <c r="J15" s="1118"/>
      <c r="K15" s="224" t="s">
        <v>321</v>
      </c>
    </row>
    <row r="16" spans="2:11" ht="21" customHeight="1">
      <c r="B16" s="679"/>
      <c r="C16" s="680"/>
      <c r="D16" s="652" t="s">
        <v>200</v>
      </c>
      <c r="E16" s="652"/>
      <c r="F16" s="652"/>
      <c r="G16" s="652"/>
      <c r="H16" s="1117">
        <v>1</v>
      </c>
      <c r="I16" s="1118"/>
      <c r="J16" s="1118"/>
      <c r="K16" s="224" t="s">
        <v>321</v>
      </c>
    </row>
    <row r="17" spans="2:11" ht="21" customHeight="1">
      <c r="B17" s="679"/>
      <c r="C17" s="680"/>
      <c r="D17" s="652" t="s">
        <v>201</v>
      </c>
      <c r="E17" s="652"/>
      <c r="F17" s="652"/>
      <c r="G17" s="652"/>
      <c r="H17" s="1117">
        <v>16</v>
      </c>
      <c r="I17" s="1118"/>
      <c r="J17" s="1118"/>
      <c r="K17" s="224" t="s">
        <v>321</v>
      </c>
    </row>
    <row r="18" spans="2:11" ht="21" customHeight="1">
      <c r="B18" s="679"/>
      <c r="C18" s="680"/>
      <c r="D18" s="652" t="s">
        <v>202</v>
      </c>
      <c r="E18" s="652"/>
      <c r="F18" s="652"/>
      <c r="G18" s="652"/>
      <c r="H18" s="1117">
        <v>7</v>
      </c>
      <c r="I18" s="1118"/>
      <c r="J18" s="1118"/>
      <c r="K18" s="224" t="s">
        <v>321</v>
      </c>
    </row>
    <row r="19" spans="2:11" ht="21" customHeight="1">
      <c r="B19" s="679"/>
      <c r="C19" s="680"/>
      <c r="D19" s="652" t="s">
        <v>641</v>
      </c>
      <c r="E19" s="652"/>
      <c r="F19" s="652"/>
      <c r="G19" s="652"/>
      <c r="H19" s="1117">
        <v>2</v>
      </c>
      <c r="I19" s="1118"/>
      <c r="J19" s="1118"/>
      <c r="K19" s="224" t="s">
        <v>321</v>
      </c>
    </row>
    <row r="20" spans="2:11" ht="21" customHeight="1" thickBot="1">
      <c r="B20" s="1126"/>
      <c r="C20" s="1127"/>
      <c r="D20" s="652" t="s">
        <v>633</v>
      </c>
      <c r="E20" s="652"/>
      <c r="F20" s="652"/>
      <c r="G20" s="652"/>
      <c r="H20" s="1117">
        <v>1</v>
      </c>
      <c r="I20" s="1118"/>
      <c r="J20" s="1118"/>
      <c r="K20" s="224" t="s">
        <v>317</v>
      </c>
    </row>
    <row r="21" spans="2:11" ht="21" customHeight="1" thickBot="1">
      <c r="B21" s="1133" t="s">
        <v>499</v>
      </c>
      <c r="C21" s="1134"/>
      <c r="D21" s="1134"/>
      <c r="E21" s="1134"/>
      <c r="F21" s="1134"/>
      <c r="G21" s="1135"/>
      <c r="H21" s="225"/>
      <c r="I21" s="226" t="s">
        <v>498</v>
      </c>
      <c r="J21" s="226">
        <v>0</v>
      </c>
      <c r="K21" s="227" t="s">
        <v>497</v>
      </c>
    </row>
    <row r="22" spans="2:11" ht="21" customHeight="1" thickBot="1">
      <c r="B22" s="1133" t="s">
        <v>344</v>
      </c>
      <c r="C22" s="1134"/>
      <c r="D22" s="1134"/>
      <c r="E22" s="1134"/>
      <c r="F22" s="1134"/>
      <c r="G22" s="1135"/>
      <c r="H22" s="1137">
        <v>29</v>
      </c>
      <c r="I22" s="1138"/>
      <c r="J22" s="1138"/>
      <c r="K22" s="227" t="s">
        <v>497</v>
      </c>
    </row>
    <row r="23" spans="2:11" ht="21" customHeight="1">
      <c r="B23" s="228"/>
      <c r="C23" s="228"/>
      <c r="D23" s="228"/>
      <c r="E23" s="228"/>
      <c r="F23" s="228"/>
      <c r="G23" s="228"/>
      <c r="H23" s="229"/>
      <c r="I23" s="229"/>
      <c r="J23" s="229"/>
      <c r="K23" s="230"/>
    </row>
    <row r="24" spans="2:11" ht="21" customHeight="1" thickBot="1">
      <c r="B24" s="1120" t="s">
        <v>235</v>
      </c>
      <c r="C24" s="1120"/>
      <c r="D24" s="1120"/>
      <c r="E24" s="1120"/>
      <c r="F24" s="1121"/>
      <c r="G24" s="1121"/>
      <c r="H24" s="1132"/>
      <c r="I24" s="1132"/>
      <c r="J24" s="1132"/>
      <c r="K24" s="1132"/>
    </row>
    <row r="25" spans="2:11" ht="21" customHeight="1">
      <c r="B25" s="686" t="s">
        <v>185</v>
      </c>
      <c r="C25" s="688"/>
      <c r="D25" s="231" t="s">
        <v>52</v>
      </c>
      <c r="E25" s="1125">
        <v>5</v>
      </c>
      <c r="F25" s="1131"/>
      <c r="G25" s="232" t="s">
        <v>343</v>
      </c>
      <c r="H25" s="233" t="s">
        <v>234</v>
      </c>
      <c r="I25" s="1125">
        <v>24</v>
      </c>
      <c r="J25" s="1125"/>
      <c r="K25" s="223" t="s">
        <v>319</v>
      </c>
    </row>
    <row r="26" spans="2:11" ht="21" customHeight="1">
      <c r="B26" s="1128" t="s">
        <v>267</v>
      </c>
      <c r="C26" s="1129"/>
      <c r="D26" s="234" t="s">
        <v>52</v>
      </c>
      <c r="E26" s="609">
        <v>17.2</v>
      </c>
      <c r="F26" s="610"/>
      <c r="G26" s="235" t="s">
        <v>282</v>
      </c>
      <c r="H26" s="234" t="s">
        <v>234</v>
      </c>
      <c r="I26" s="609">
        <v>82.7</v>
      </c>
      <c r="J26" s="610"/>
      <c r="K26" s="119" t="s">
        <v>269</v>
      </c>
    </row>
    <row r="27" spans="2:11" ht="21" customHeight="1" thickBot="1">
      <c r="B27" s="1122" t="s">
        <v>268</v>
      </c>
      <c r="C27" s="1123"/>
      <c r="D27" s="236">
        <v>95.7</v>
      </c>
      <c r="E27" s="158" t="s">
        <v>269</v>
      </c>
      <c r="F27" s="237" t="s">
        <v>203</v>
      </c>
      <c r="G27" s="236">
        <v>89.1</v>
      </c>
      <c r="H27" s="158" t="s">
        <v>293</v>
      </c>
      <c r="I27" s="238" t="s">
        <v>345</v>
      </c>
      <c r="J27" s="634">
        <v>2.64</v>
      </c>
      <c r="K27" s="953"/>
    </row>
    <row r="28" ht="21" customHeight="1"/>
    <row r="29" spans="2:7" ht="21" customHeight="1" thickBot="1">
      <c r="B29" s="682" t="s">
        <v>204</v>
      </c>
      <c r="C29" s="682"/>
      <c r="D29" s="682"/>
      <c r="E29" s="682"/>
      <c r="F29" s="43"/>
      <c r="G29" s="43"/>
    </row>
    <row r="30" spans="2:11" ht="21" customHeight="1">
      <c r="B30" s="676" t="s">
        <v>205</v>
      </c>
      <c r="C30" s="677"/>
      <c r="D30" s="678"/>
      <c r="E30" s="902" t="s">
        <v>51</v>
      </c>
      <c r="F30" s="677"/>
      <c r="G30" s="1124">
        <v>0</v>
      </c>
      <c r="H30" s="1125"/>
      <c r="I30" s="1125"/>
      <c r="J30" s="1125"/>
      <c r="K30" s="239" t="s">
        <v>319</v>
      </c>
    </row>
    <row r="31" spans="2:11" ht="21" customHeight="1">
      <c r="B31" s="679"/>
      <c r="C31" s="680"/>
      <c r="D31" s="681"/>
      <c r="E31" s="579" t="s">
        <v>49</v>
      </c>
      <c r="F31" s="580"/>
      <c r="G31" s="609">
        <v>1</v>
      </c>
      <c r="H31" s="610"/>
      <c r="I31" s="610"/>
      <c r="J31" s="610"/>
      <c r="K31" s="119" t="s">
        <v>319</v>
      </c>
    </row>
    <row r="32" spans="2:11" ht="21" customHeight="1">
      <c r="B32" s="679"/>
      <c r="C32" s="680"/>
      <c r="D32" s="681"/>
      <c r="E32" s="579" t="s">
        <v>50</v>
      </c>
      <c r="F32" s="580"/>
      <c r="G32" s="609">
        <v>1</v>
      </c>
      <c r="H32" s="610"/>
      <c r="I32" s="610"/>
      <c r="J32" s="610"/>
      <c r="K32" s="119" t="s">
        <v>319</v>
      </c>
    </row>
    <row r="33" spans="2:11" ht="21" customHeight="1">
      <c r="B33" s="679"/>
      <c r="C33" s="680"/>
      <c r="D33" s="681"/>
      <c r="E33" s="579" t="s">
        <v>207</v>
      </c>
      <c r="F33" s="580"/>
      <c r="G33" s="609">
        <v>1</v>
      </c>
      <c r="H33" s="610"/>
      <c r="I33" s="610"/>
      <c r="J33" s="610"/>
      <c r="K33" s="119" t="s">
        <v>319</v>
      </c>
    </row>
    <row r="34" spans="2:11" ht="21" customHeight="1">
      <c r="B34" s="747"/>
      <c r="C34" s="748"/>
      <c r="D34" s="749"/>
      <c r="E34" s="1107" t="s">
        <v>45</v>
      </c>
      <c r="F34" s="680"/>
      <c r="G34" s="609">
        <v>0</v>
      </c>
      <c r="H34" s="610"/>
      <c r="I34" s="610"/>
      <c r="J34" s="610"/>
      <c r="K34" s="119" t="s">
        <v>319</v>
      </c>
    </row>
    <row r="35" spans="2:11" ht="21" customHeight="1">
      <c r="B35" s="735" t="s">
        <v>206</v>
      </c>
      <c r="C35" s="736"/>
      <c r="D35" s="737"/>
      <c r="E35" s="1106" t="s">
        <v>208</v>
      </c>
      <c r="F35" s="737"/>
      <c r="G35" s="609">
        <v>0</v>
      </c>
      <c r="H35" s="610"/>
      <c r="I35" s="610"/>
      <c r="J35" s="610"/>
      <c r="K35" s="119" t="s">
        <v>319</v>
      </c>
    </row>
    <row r="36" spans="2:11" ht="21" customHeight="1">
      <c r="B36" s="679"/>
      <c r="C36" s="680"/>
      <c r="D36" s="681"/>
      <c r="E36" s="1107"/>
      <c r="F36" s="681"/>
      <c r="G36" s="1109" t="s">
        <v>332</v>
      </c>
      <c r="H36" s="1110"/>
      <c r="I36" s="1110"/>
      <c r="J36" s="1110"/>
      <c r="K36" s="1111"/>
    </row>
    <row r="37" spans="2:11" ht="21" customHeight="1">
      <c r="B37" s="679"/>
      <c r="C37" s="680"/>
      <c r="D37" s="681"/>
      <c r="E37" s="1108"/>
      <c r="F37" s="749"/>
      <c r="G37" s="1114"/>
      <c r="H37" s="1115"/>
      <c r="I37" s="1115"/>
      <c r="J37" s="1115"/>
      <c r="K37" s="1116"/>
    </row>
    <row r="38" spans="2:11" ht="21" customHeight="1">
      <c r="B38" s="679"/>
      <c r="C38" s="680"/>
      <c r="D38" s="681"/>
      <c r="E38" s="1106" t="s">
        <v>209</v>
      </c>
      <c r="F38" s="737"/>
      <c r="G38" s="609">
        <v>3</v>
      </c>
      <c r="H38" s="610"/>
      <c r="I38" s="610"/>
      <c r="J38" s="610"/>
      <c r="K38" s="119" t="s">
        <v>319</v>
      </c>
    </row>
    <row r="39" spans="2:11" ht="21" customHeight="1">
      <c r="B39" s="679"/>
      <c r="C39" s="680"/>
      <c r="D39" s="681"/>
      <c r="E39" s="1107"/>
      <c r="F39" s="681"/>
      <c r="G39" s="1109" t="s">
        <v>332</v>
      </c>
      <c r="H39" s="1110"/>
      <c r="I39" s="1110"/>
      <c r="J39" s="1110"/>
      <c r="K39" s="1111"/>
    </row>
    <row r="40" spans="2:11" ht="21" customHeight="1" thickBot="1">
      <c r="B40" s="1126"/>
      <c r="C40" s="1127"/>
      <c r="D40" s="1113"/>
      <c r="E40" s="1112"/>
      <c r="F40" s="1113"/>
      <c r="G40" s="1130" t="s">
        <v>896</v>
      </c>
      <c r="H40" s="671"/>
      <c r="I40" s="671"/>
      <c r="J40" s="671"/>
      <c r="K40" s="672"/>
    </row>
    <row r="41" ht="20.25" customHeight="1"/>
    <row r="42" spans="8:11" ht="13.5">
      <c r="H42" s="77"/>
      <c r="I42" s="77"/>
      <c r="J42" s="77"/>
      <c r="K42" s="77"/>
    </row>
    <row r="55" s="84" customFormat="1" ht="13.5"/>
    <row r="56" s="84" customFormat="1" ht="13.5"/>
    <row r="57" s="84" customFormat="1" ht="13.5"/>
    <row r="58" s="84" customFormat="1" ht="13.5"/>
    <row r="59" s="84" customFormat="1" ht="13.5"/>
    <row r="60" s="84" customFormat="1" ht="13.5"/>
    <row r="61" s="84" customFormat="1" ht="13.5"/>
    <row r="62" s="84" customFormat="1" ht="13.5"/>
    <row r="63" s="84" customFormat="1" ht="13.5"/>
    <row r="64" s="84" customFormat="1" ht="13.5"/>
    <row r="65" s="84" customFormat="1" ht="13.5"/>
    <row r="66" s="84" customFormat="1" ht="13.5"/>
    <row r="67" s="84" customFormat="1" ht="13.5"/>
    <row r="68" s="84" customFormat="1" ht="13.5"/>
    <row r="69" s="84" customFormat="1" ht="13.5"/>
    <row r="70" s="84" customFormat="1" ht="13.5"/>
    <row r="71" s="84" customFormat="1" ht="13.5"/>
    <row r="72" s="84" customFormat="1" ht="13.5"/>
    <row r="73" s="84" customFormat="1" ht="13.5"/>
    <row r="74" s="84" customFormat="1" ht="13.5"/>
    <row r="75" s="84" customFormat="1" ht="13.5"/>
  </sheetData>
  <sheetProtection/>
  <mergeCells count="75">
    <mergeCell ref="B2:D2"/>
    <mergeCell ref="B22:G22"/>
    <mergeCell ref="D19:G19"/>
    <mergeCell ref="H22:J22"/>
    <mergeCell ref="H18:J18"/>
    <mergeCell ref="H16:J16"/>
    <mergeCell ref="H3:J3"/>
    <mergeCell ref="H6:J6"/>
    <mergeCell ref="H8:J8"/>
    <mergeCell ref="H14:J14"/>
    <mergeCell ref="H24:K24"/>
    <mergeCell ref="B21:G21"/>
    <mergeCell ref="H17:J17"/>
    <mergeCell ref="B15:C20"/>
    <mergeCell ref="D20:G20"/>
    <mergeCell ref="H20:J20"/>
    <mergeCell ref="B1:I1"/>
    <mergeCell ref="D3:G3"/>
    <mergeCell ref="H9:J9"/>
    <mergeCell ref="D14:G14"/>
    <mergeCell ref="B3:C6"/>
    <mergeCell ref="H15:J15"/>
    <mergeCell ref="H4:J4"/>
    <mergeCell ref="D15:G15"/>
    <mergeCell ref="D12:G12"/>
    <mergeCell ref="D5:G5"/>
    <mergeCell ref="I26:J26"/>
    <mergeCell ref="J27:K27"/>
    <mergeCell ref="D16:G16"/>
    <mergeCell ref="E31:F31"/>
    <mergeCell ref="I25:J25"/>
    <mergeCell ref="D17:G17"/>
    <mergeCell ref="E26:F26"/>
    <mergeCell ref="E30:F30"/>
    <mergeCell ref="D18:G18"/>
    <mergeCell ref="E25:F25"/>
    <mergeCell ref="B27:C27"/>
    <mergeCell ref="G30:J30"/>
    <mergeCell ref="B35:D40"/>
    <mergeCell ref="B26:C26"/>
    <mergeCell ref="B25:C25"/>
    <mergeCell ref="G36:K36"/>
    <mergeCell ref="G34:J34"/>
    <mergeCell ref="B29:E29"/>
    <mergeCell ref="G32:J32"/>
    <mergeCell ref="G40:K40"/>
    <mergeCell ref="D9:G9"/>
    <mergeCell ref="H5:J5"/>
    <mergeCell ref="D6:G6"/>
    <mergeCell ref="D13:G13"/>
    <mergeCell ref="B24:G24"/>
    <mergeCell ref="D7:G7"/>
    <mergeCell ref="H10:J10"/>
    <mergeCell ref="H12:J12"/>
    <mergeCell ref="D8:G8"/>
    <mergeCell ref="H11:J11"/>
    <mergeCell ref="D4:G4"/>
    <mergeCell ref="H7:J7"/>
    <mergeCell ref="B7:C14"/>
    <mergeCell ref="B30:D34"/>
    <mergeCell ref="D11:G11"/>
    <mergeCell ref="E32:F32"/>
    <mergeCell ref="H13:J13"/>
    <mergeCell ref="D10:G10"/>
    <mergeCell ref="G31:J31"/>
    <mergeCell ref="H19:J19"/>
    <mergeCell ref="E35:F37"/>
    <mergeCell ref="G39:K39"/>
    <mergeCell ref="G35:J35"/>
    <mergeCell ref="E38:F40"/>
    <mergeCell ref="G33:J33"/>
    <mergeCell ref="E34:F34"/>
    <mergeCell ref="E33:F33"/>
    <mergeCell ref="G38:J38"/>
    <mergeCell ref="G37:K37"/>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3"/>
  <sheetViews>
    <sheetView showGridLines="0" view="pageBreakPreview" zoomScale="90" zoomScaleNormal="70" zoomScaleSheetLayoutView="90" workbookViewId="0" topLeftCell="A16">
      <selection activeCell="D49" sqref="D49:K53"/>
    </sheetView>
  </sheetViews>
  <sheetFormatPr defaultColWidth="9.00390625" defaultRowHeight="22.5" customHeight="1"/>
  <cols>
    <col min="1" max="1" width="2.625" style="240" customWidth="1"/>
    <col min="2" max="2" width="6.625" style="240" customWidth="1"/>
    <col min="3" max="3" width="18.00390625" style="240" customWidth="1"/>
    <col min="4" max="4" width="2.625" style="240" customWidth="1"/>
    <col min="5" max="5" width="7.875" style="240" customWidth="1"/>
    <col min="6" max="6" width="3.625" style="248" customWidth="1"/>
    <col min="7" max="7" width="13.25390625" style="240" customWidth="1"/>
    <col min="8" max="8" width="8.50390625" style="248" customWidth="1"/>
    <col min="9" max="9" width="6.25390625" style="240" customWidth="1"/>
    <col min="10" max="10" width="10.125" style="240" customWidth="1"/>
    <col min="11" max="11" width="13.00390625" style="240" customWidth="1"/>
    <col min="12" max="12" width="3.375" style="240" customWidth="1"/>
    <col min="13" max="14" width="13.00390625" style="240" customWidth="1"/>
    <col min="15" max="15" width="13.375" style="240" customWidth="1"/>
    <col min="16" max="16384" width="9.00390625" style="240" customWidth="1"/>
  </cols>
  <sheetData>
    <row r="1" spans="1:15" ht="21" customHeight="1">
      <c r="A1" s="160" t="s">
        <v>323</v>
      </c>
      <c r="B1" s="1200" t="s">
        <v>210</v>
      </c>
      <c r="C1" s="1200"/>
      <c r="D1" s="1200"/>
      <c r="E1" s="1132"/>
      <c r="F1" s="23"/>
      <c r="G1" s="24"/>
      <c r="H1" s="23"/>
      <c r="I1" s="24"/>
      <c r="J1" s="24"/>
      <c r="K1" s="24"/>
      <c r="L1" s="24"/>
      <c r="M1" s="24"/>
      <c r="N1" s="24"/>
      <c r="O1" s="24"/>
    </row>
    <row r="2" spans="1:15" ht="21" customHeight="1" thickBot="1">
      <c r="A2" s="241"/>
      <c r="B2" s="1201" t="s">
        <v>324</v>
      </c>
      <c r="C2" s="1202"/>
      <c r="D2" s="1202"/>
      <c r="E2" s="1202"/>
      <c r="F2" s="1202"/>
      <c r="G2" s="1202"/>
      <c r="H2" s="1202"/>
      <c r="I2" s="1202"/>
      <c r="J2" s="1202"/>
      <c r="K2" s="1202"/>
      <c r="L2" s="24"/>
      <c r="M2" s="24"/>
      <c r="N2" s="24"/>
      <c r="O2" s="24"/>
    </row>
    <row r="3" spans="1:15" ht="21" customHeight="1">
      <c r="A3" s="24"/>
      <c r="B3" s="676" t="s">
        <v>549</v>
      </c>
      <c r="C3" s="677"/>
      <c r="D3" s="677"/>
      <c r="E3" s="678"/>
      <c r="F3" s="1183" t="s">
        <v>808</v>
      </c>
      <c r="G3" s="1184"/>
      <c r="H3" s="1184"/>
      <c r="I3" s="1184"/>
      <c r="J3" s="1184"/>
      <c r="K3" s="1185"/>
      <c r="L3" s="24"/>
      <c r="M3" s="24"/>
      <c r="N3" s="24"/>
      <c r="O3" s="24"/>
    </row>
    <row r="4" spans="1:15" ht="21" customHeight="1">
      <c r="A4" s="24"/>
      <c r="B4" s="651" t="s">
        <v>434</v>
      </c>
      <c r="C4" s="580"/>
      <c r="D4" s="580"/>
      <c r="E4" s="581"/>
      <c r="F4" s="1203" t="s">
        <v>692</v>
      </c>
      <c r="G4" s="1204"/>
      <c r="H4" s="1204"/>
      <c r="I4" s="409" t="s">
        <v>356</v>
      </c>
      <c r="J4" s="490" t="s">
        <v>693</v>
      </c>
      <c r="K4" s="491"/>
      <c r="L4" s="24"/>
      <c r="M4" s="24"/>
      <c r="N4" s="24"/>
      <c r="O4" s="24"/>
    </row>
    <row r="5" spans="1:15" ht="21" customHeight="1">
      <c r="A5" s="24"/>
      <c r="B5" s="735" t="s">
        <v>211</v>
      </c>
      <c r="C5" s="737"/>
      <c r="D5" s="579" t="s">
        <v>54</v>
      </c>
      <c r="E5" s="581"/>
      <c r="F5" s="1145" t="s">
        <v>809</v>
      </c>
      <c r="G5" s="1146"/>
      <c r="H5" s="1146"/>
      <c r="I5" s="1146"/>
      <c r="J5" s="1146"/>
      <c r="K5" s="1147"/>
      <c r="L5" s="24"/>
      <c r="M5" s="24"/>
      <c r="N5" s="24"/>
      <c r="O5" s="24"/>
    </row>
    <row r="6" spans="1:15" ht="21" customHeight="1">
      <c r="A6" s="24"/>
      <c r="B6" s="679"/>
      <c r="C6" s="681"/>
      <c r="D6" s="579" t="s">
        <v>55</v>
      </c>
      <c r="E6" s="581"/>
      <c r="F6" s="1145" t="s">
        <v>809</v>
      </c>
      <c r="G6" s="1146"/>
      <c r="H6" s="1146"/>
      <c r="I6" s="1146"/>
      <c r="J6" s="1146"/>
      <c r="K6" s="1147"/>
      <c r="L6" s="24"/>
      <c r="M6" s="24"/>
      <c r="N6" s="24"/>
      <c r="O6" s="24"/>
    </row>
    <row r="7" spans="1:15" ht="21" customHeight="1">
      <c r="A7" s="24"/>
      <c r="B7" s="747"/>
      <c r="C7" s="749"/>
      <c r="D7" s="579" t="s">
        <v>56</v>
      </c>
      <c r="E7" s="581"/>
      <c r="F7" s="1145" t="s">
        <v>809</v>
      </c>
      <c r="G7" s="1146"/>
      <c r="H7" s="1146"/>
      <c r="I7" s="1146"/>
      <c r="J7" s="1146"/>
      <c r="K7" s="1147"/>
      <c r="L7" s="24"/>
      <c r="M7" s="24"/>
      <c r="N7" s="24"/>
      <c r="O7" s="24"/>
    </row>
    <row r="8" spans="1:15" ht="21" customHeight="1" thickBot="1">
      <c r="A8" s="24"/>
      <c r="B8" s="646" t="s">
        <v>212</v>
      </c>
      <c r="C8" s="647"/>
      <c r="D8" s="647"/>
      <c r="E8" s="648"/>
      <c r="F8" s="1142" t="s">
        <v>810</v>
      </c>
      <c r="G8" s="1143"/>
      <c r="H8" s="1143"/>
      <c r="I8" s="1143"/>
      <c r="J8" s="1143"/>
      <c r="K8" s="1144"/>
      <c r="L8" s="24"/>
      <c r="M8" s="24"/>
      <c r="N8" s="24"/>
      <c r="O8" s="24"/>
    </row>
    <row r="9" spans="1:15" ht="21" customHeight="1">
      <c r="A9" s="24"/>
      <c r="B9" s="1207" t="s">
        <v>547</v>
      </c>
      <c r="C9" s="1208"/>
      <c r="D9" s="1208"/>
      <c r="E9" s="1209"/>
      <c r="F9" s="987" t="s">
        <v>811</v>
      </c>
      <c r="G9" s="986"/>
      <c r="H9" s="986"/>
      <c r="I9" s="986"/>
      <c r="J9" s="986"/>
      <c r="K9" s="988"/>
      <c r="L9" s="24"/>
      <c r="M9" s="24"/>
      <c r="N9" s="24"/>
      <c r="O9" s="24"/>
    </row>
    <row r="10" spans="1:15" ht="21" customHeight="1">
      <c r="A10" s="24"/>
      <c r="B10" s="1210" t="s">
        <v>434</v>
      </c>
      <c r="C10" s="1211"/>
      <c r="D10" s="1211"/>
      <c r="E10" s="1195"/>
      <c r="F10" s="1214" t="s">
        <v>812</v>
      </c>
      <c r="G10" s="1215"/>
      <c r="H10" s="1215"/>
      <c r="I10" s="425" t="s">
        <v>356</v>
      </c>
      <c r="J10" s="1216" t="s">
        <v>813</v>
      </c>
      <c r="K10" s="1217"/>
      <c r="L10" s="24"/>
      <c r="M10" s="24"/>
      <c r="N10" s="24"/>
      <c r="O10" s="24"/>
    </row>
    <row r="11" spans="1:15" ht="21" customHeight="1">
      <c r="A11" s="24"/>
      <c r="B11" s="1205" t="s">
        <v>211</v>
      </c>
      <c r="C11" s="1206"/>
      <c r="D11" s="1194" t="s">
        <v>54</v>
      </c>
      <c r="E11" s="1195"/>
      <c r="F11" s="1196" t="s">
        <v>814</v>
      </c>
      <c r="G11" s="1197"/>
      <c r="H11" s="1197"/>
      <c r="I11" s="1197"/>
      <c r="J11" s="1197"/>
      <c r="K11" s="1198"/>
      <c r="L11" s="24"/>
      <c r="M11" s="24"/>
      <c r="N11" s="24"/>
      <c r="O11" s="24"/>
    </row>
    <row r="12" spans="1:15" ht="21" customHeight="1" thickBot="1">
      <c r="A12" s="24"/>
      <c r="B12" s="1212" t="s">
        <v>212</v>
      </c>
      <c r="C12" s="972"/>
      <c r="D12" s="972"/>
      <c r="E12" s="1213"/>
      <c r="F12" s="1199" t="s">
        <v>815</v>
      </c>
      <c r="G12" s="972"/>
      <c r="H12" s="972"/>
      <c r="I12" s="972"/>
      <c r="J12" s="972"/>
      <c r="K12" s="973"/>
      <c r="L12" s="24"/>
      <c r="M12" s="24"/>
      <c r="N12" s="24"/>
      <c r="O12" s="24"/>
    </row>
    <row r="13" spans="1:15" ht="36" customHeight="1">
      <c r="A13" s="24"/>
      <c r="B13" s="764" t="s">
        <v>561</v>
      </c>
      <c r="C13" s="1192"/>
      <c r="D13" s="1192"/>
      <c r="E13" s="1193"/>
      <c r="F13" s="987" t="s">
        <v>816</v>
      </c>
      <c r="G13" s="986"/>
      <c r="H13" s="986"/>
      <c r="I13" s="986"/>
      <c r="J13" s="986"/>
      <c r="K13" s="988"/>
      <c r="L13" s="24"/>
      <c r="M13" s="24"/>
      <c r="N13" s="24"/>
      <c r="O13" s="24"/>
    </row>
    <row r="14" spans="1:15" ht="21" customHeight="1">
      <c r="A14" s="24"/>
      <c r="B14" s="1210" t="s">
        <v>434</v>
      </c>
      <c r="C14" s="1211"/>
      <c r="D14" s="1211"/>
      <c r="E14" s="1195"/>
      <c r="F14" s="1214" t="s">
        <v>817</v>
      </c>
      <c r="G14" s="1215"/>
      <c r="H14" s="1215"/>
      <c r="I14" s="425" t="s">
        <v>356</v>
      </c>
      <c r="J14" s="1216"/>
      <c r="K14" s="1217"/>
      <c r="L14" s="24"/>
      <c r="M14" s="24"/>
      <c r="N14" s="24"/>
      <c r="O14" s="24"/>
    </row>
    <row r="15" spans="1:15" ht="21" customHeight="1">
      <c r="A15" s="24"/>
      <c r="B15" s="1205" t="s">
        <v>211</v>
      </c>
      <c r="C15" s="1206"/>
      <c r="D15" s="1194" t="s">
        <v>54</v>
      </c>
      <c r="E15" s="1195"/>
      <c r="F15" s="1196" t="s">
        <v>814</v>
      </c>
      <c r="G15" s="1197"/>
      <c r="H15" s="1197"/>
      <c r="I15" s="1197"/>
      <c r="J15" s="1197"/>
      <c r="K15" s="1198"/>
      <c r="L15" s="24"/>
      <c r="M15" s="24"/>
      <c r="N15" s="24"/>
      <c r="O15" s="24"/>
    </row>
    <row r="16" spans="1:15" ht="21" customHeight="1" thickBot="1">
      <c r="A16" s="24"/>
      <c r="B16" s="1212" t="s">
        <v>212</v>
      </c>
      <c r="C16" s="972"/>
      <c r="D16" s="972"/>
      <c r="E16" s="1213"/>
      <c r="F16" s="1199" t="s">
        <v>815</v>
      </c>
      <c r="G16" s="972"/>
      <c r="H16" s="972"/>
      <c r="I16" s="972"/>
      <c r="J16" s="972"/>
      <c r="K16" s="973"/>
      <c r="L16" s="24"/>
      <c r="M16" s="24"/>
      <c r="N16" s="24"/>
      <c r="O16" s="24"/>
    </row>
    <row r="17" spans="1:15" ht="21" customHeight="1">
      <c r="A17" s="24"/>
      <c r="B17" s="676" t="s">
        <v>270</v>
      </c>
      <c r="C17" s="677"/>
      <c r="D17" s="677"/>
      <c r="E17" s="678"/>
      <c r="F17" s="1183" t="s">
        <v>818</v>
      </c>
      <c r="G17" s="1184"/>
      <c r="H17" s="1184"/>
      <c r="I17" s="1184"/>
      <c r="J17" s="1184"/>
      <c r="K17" s="1185"/>
      <c r="L17" s="24"/>
      <c r="M17" s="24"/>
      <c r="N17" s="24"/>
      <c r="O17" s="24"/>
    </row>
    <row r="18" spans="1:15" ht="21" customHeight="1">
      <c r="A18" s="24"/>
      <c r="B18" s="651" t="s">
        <v>434</v>
      </c>
      <c r="C18" s="580"/>
      <c r="D18" s="580"/>
      <c r="E18" s="581"/>
      <c r="F18" s="1203" t="s">
        <v>819</v>
      </c>
      <c r="G18" s="1204"/>
      <c r="H18" s="1204"/>
      <c r="I18" s="409" t="s">
        <v>356</v>
      </c>
      <c r="J18" s="490" t="s">
        <v>820</v>
      </c>
      <c r="K18" s="491"/>
      <c r="L18" s="24"/>
      <c r="M18" s="24"/>
      <c r="N18" s="24"/>
      <c r="O18" s="24"/>
    </row>
    <row r="19" spans="1:15" ht="21" customHeight="1">
      <c r="A19" s="24"/>
      <c r="B19" s="735" t="s">
        <v>211</v>
      </c>
      <c r="C19" s="737"/>
      <c r="D19" s="579" t="s">
        <v>54</v>
      </c>
      <c r="E19" s="581"/>
      <c r="F19" s="1145" t="s">
        <v>821</v>
      </c>
      <c r="G19" s="1146"/>
      <c r="H19" s="1146"/>
      <c r="I19" s="1146"/>
      <c r="J19" s="1146"/>
      <c r="K19" s="1147"/>
      <c r="L19" s="24"/>
      <c r="M19" s="24"/>
      <c r="N19" s="24"/>
      <c r="O19" s="24"/>
    </row>
    <row r="20" spans="1:15" ht="21" customHeight="1" thickBot="1">
      <c r="A20" s="24"/>
      <c r="B20" s="646" t="s">
        <v>212</v>
      </c>
      <c r="C20" s="647"/>
      <c r="D20" s="647"/>
      <c r="E20" s="648"/>
      <c r="F20" s="1142" t="s">
        <v>815</v>
      </c>
      <c r="G20" s="1143"/>
      <c r="H20" s="1143"/>
      <c r="I20" s="1143"/>
      <c r="J20" s="1143"/>
      <c r="K20" s="1144"/>
      <c r="L20" s="24"/>
      <c r="M20" s="24"/>
      <c r="N20" s="24"/>
      <c r="O20" s="24"/>
    </row>
    <row r="21" spans="1:15" ht="36" customHeight="1">
      <c r="A21" s="24"/>
      <c r="B21" s="1169" t="s">
        <v>550</v>
      </c>
      <c r="C21" s="677"/>
      <c r="D21" s="677"/>
      <c r="E21" s="678"/>
      <c r="F21" s="1186"/>
      <c r="G21" s="1187"/>
      <c r="H21" s="1187"/>
      <c r="I21" s="1187"/>
      <c r="J21" s="1187"/>
      <c r="K21" s="1188"/>
      <c r="L21" s="24"/>
      <c r="M21" s="24"/>
      <c r="N21" s="24"/>
      <c r="O21" s="24"/>
    </row>
    <row r="22" spans="1:15" ht="21" customHeight="1">
      <c r="A22" s="24"/>
      <c r="B22" s="651" t="s">
        <v>434</v>
      </c>
      <c r="C22" s="580"/>
      <c r="D22" s="580"/>
      <c r="E22" s="581"/>
      <c r="F22" s="1189"/>
      <c r="G22" s="1190"/>
      <c r="H22" s="1190"/>
      <c r="I22" s="87" t="s">
        <v>500</v>
      </c>
      <c r="J22" s="1175"/>
      <c r="K22" s="1176"/>
      <c r="L22" s="24"/>
      <c r="M22" s="24"/>
      <c r="N22" s="24"/>
      <c r="O22" s="24"/>
    </row>
    <row r="23" spans="1:15" ht="21" customHeight="1">
      <c r="A23" s="24"/>
      <c r="B23" s="735" t="s">
        <v>211</v>
      </c>
      <c r="C23" s="737"/>
      <c r="D23" s="579" t="s">
        <v>54</v>
      </c>
      <c r="E23" s="581"/>
      <c r="F23" s="638"/>
      <c r="G23" s="1177"/>
      <c r="H23" s="1177"/>
      <c r="I23" s="1177"/>
      <c r="J23" s="1177"/>
      <c r="K23" s="1178"/>
      <c r="L23" s="24"/>
      <c r="M23" s="24"/>
      <c r="N23" s="24"/>
      <c r="O23" s="24"/>
    </row>
    <row r="24" spans="1:15" ht="21" customHeight="1" thickBot="1">
      <c r="A24" s="24"/>
      <c r="B24" s="646" t="s">
        <v>212</v>
      </c>
      <c r="C24" s="647"/>
      <c r="D24" s="647"/>
      <c r="E24" s="648"/>
      <c r="F24" s="1191"/>
      <c r="G24" s="634"/>
      <c r="H24" s="634"/>
      <c r="I24" s="634"/>
      <c r="J24" s="634"/>
      <c r="K24" s="953"/>
      <c r="L24" s="24"/>
      <c r="M24" s="24"/>
      <c r="N24" s="24"/>
      <c r="O24" s="24"/>
    </row>
    <row r="25" spans="1:15" ht="21" customHeight="1">
      <c r="A25" s="24"/>
      <c r="B25" s="676" t="s">
        <v>271</v>
      </c>
      <c r="C25" s="677"/>
      <c r="D25" s="677"/>
      <c r="E25" s="678"/>
      <c r="F25" s="1183" t="s">
        <v>811</v>
      </c>
      <c r="G25" s="1184"/>
      <c r="H25" s="1184"/>
      <c r="I25" s="1184"/>
      <c r="J25" s="1184"/>
      <c r="K25" s="1185"/>
      <c r="L25" s="24"/>
      <c r="M25" s="24"/>
      <c r="N25" s="24"/>
      <c r="O25" s="24"/>
    </row>
    <row r="26" spans="1:15" ht="21" customHeight="1">
      <c r="A26" s="24"/>
      <c r="B26" s="651" t="s">
        <v>434</v>
      </c>
      <c r="C26" s="580"/>
      <c r="D26" s="580"/>
      <c r="E26" s="581"/>
      <c r="F26" s="1218" t="s">
        <v>812</v>
      </c>
      <c r="G26" s="1219"/>
      <c r="H26" s="1219"/>
      <c r="I26" s="409" t="s">
        <v>356</v>
      </c>
      <c r="J26" s="490" t="s">
        <v>813</v>
      </c>
      <c r="K26" s="491"/>
      <c r="L26" s="24"/>
      <c r="M26" s="24"/>
      <c r="N26" s="24"/>
      <c r="O26" s="24"/>
    </row>
    <row r="27" spans="1:15" ht="21" customHeight="1">
      <c r="A27" s="24"/>
      <c r="B27" s="735" t="s">
        <v>211</v>
      </c>
      <c r="C27" s="737"/>
      <c r="D27" s="579" t="s">
        <v>54</v>
      </c>
      <c r="E27" s="581"/>
      <c r="F27" s="1145" t="s">
        <v>814</v>
      </c>
      <c r="G27" s="1146"/>
      <c r="H27" s="1146"/>
      <c r="I27" s="1146"/>
      <c r="J27" s="1146"/>
      <c r="K27" s="1147"/>
      <c r="L27" s="24"/>
      <c r="M27" s="24"/>
      <c r="N27" s="24"/>
      <c r="O27" s="24"/>
    </row>
    <row r="28" spans="1:15" ht="21" customHeight="1" thickBot="1">
      <c r="A28" s="24"/>
      <c r="B28" s="646" t="s">
        <v>212</v>
      </c>
      <c r="C28" s="647"/>
      <c r="D28" s="647"/>
      <c r="E28" s="648"/>
      <c r="F28" s="1142" t="s">
        <v>815</v>
      </c>
      <c r="G28" s="1143"/>
      <c r="H28" s="1143"/>
      <c r="I28" s="1143"/>
      <c r="J28" s="1143"/>
      <c r="K28" s="1144"/>
      <c r="L28" s="24"/>
      <c r="M28" s="24"/>
      <c r="N28" s="24"/>
      <c r="O28" s="24"/>
    </row>
    <row r="29" spans="1:15" ht="21" customHeight="1">
      <c r="A29" s="24"/>
      <c r="B29" s="5"/>
      <c r="C29" s="5"/>
      <c r="D29" s="5"/>
      <c r="E29" s="5"/>
      <c r="F29" s="242"/>
      <c r="G29" s="5"/>
      <c r="H29" s="5"/>
      <c r="I29" s="5"/>
      <c r="J29" s="5"/>
      <c r="K29" s="5"/>
      <c r="L29" s="24"/>
      <c r="M29" s="24"/>
      <c r="N29" s="24"/>
      <c r="O29" s="24"/>
    </row>
    <row r="30" spans="1:15" ht="21" customHeight="1" thickBot="1">
      <c r="A30" s="24"/>
      <c r="B30" s="1025" t="s">
        <v>213</v>
      </c>
      <c r="C30" s="1226"/>
      <c r="D30" s="1226"/>
      <c r="E30" s="1226"/>
      <c r="F30" s="1226"/>
      <c r="G30" s="1226"/>
      <c r="H30" s="1226"/>
      <c r="I30" s="1226"/>
      <c r="J30" s="1226"/>
      <c r="K30" s="24"/>
      <c r="L30" s="24"/>
      <c r="M30" s="24"/>
      <c r="N30" s="24"/>
      <c r="O30" s="24"/>
    </row>
    <row r="31" spans="1:15" ht="21" customHeight="1">
      <c r="A31" s="24"/>
      <c r="B31" s="676" t="s">
        <v>63</v>
      </c>
      <c r="C31" s="677"/>
      <c r="D31" s="677"/>
      <c r="E31" s="678"/>
      <c r="F31" s="873" t="s">
        <v>570</v>
      </c>
      <c r="G31" s="688"/>
      <c r="H31" s="1179" t="s">
        <v>822</v>
      </c>
      <c r="I31" s="1179"/>
      <c r="J31" s="1179"/>
      <c r="K31" s="1180"/>
      <c r="L31" s="24"/>
      <c r="M31" s="24"/>
      <c r="N31" s="24"/>
      <c r="O31" s="24"/>
    </row>
    <row r="32" spans="1:15" ht="235.5" customHeight="1">
      <c r="A32" s="24"/>
      <c r="B32" s="679"/>
      <c r="C32" s="680"/>
      <c r="D32" s="680"/>
      <c r="E32" s="681"/>
      <c r="F32" s="889" t="s">
        <v>571</v>
      </c>
      <c r="G32" s="929"/>
      <c r="H32" s="1148" t="s">
        <v>823</v>
      </c>
      <c r="I32" s="1148"/>
      <c r="J32" s="1148"/>
      <c r="K32" s="1149"/>
      <c r="L32" s="24"/>
      <c r="M32" s="24"/>
      <c r="N32" s="24"/>
      <c r="O32" s="24"/>
    </row>
    <row r="33" spans="1:15" ht="21" customHeight="1">
      <c r="A33" s="24"/>
      <c r="B33" s="747"/>
      <c r="C33" s="748"/>
      <c r="D33" s="748"/>
      <c r="E33" s="749"/>
      <c r="F33" s="889" t="s">
        <v>45</v>
      </c>
      <c r="G33" s="1225"/>
      <c r="H33" s="1148"/>
      <c r="I33" s="1148"/>
      <c r="J33" s="1148"/>
      <c r="K33" s="1149"/>
      <c r="L33" s="24"/>
      <c r="M33" s="24"/>
      <c r="N33" s="24"/>
      <c r="O33" s="24"/>
    </row>
    <row r="34" spans="1:15" ht="138.75" customHeight="1">
      <c r="A34" s="24"/>
      <c r="B34" s="649" t="s">
        <v>471</v>
      </c>
      <c r="C34" s="650"/>
      <c r="D34" s="650"/>
      <c r="E34" s="591"/>
      <c r="F34" s="696" t="s">
        <v>824</v>
      </c>
      <c r="G34" s="493"/>
      <c r="H34" s="493"/>
      <c r="I34" s="493"/>
      <c r="J34" s="493"/>
      <c r="K34" s="558"/>
      <c r="L34" s="24"/>
      <c r="M34" s="24"/>
      <c r="N34" s="24"/>
      <c r="O34" s="24"/>
    </row>
    <row r="35" spans="1:15" ht="21" customHeight="1" thickBot="1">
      <c r="A35" s="24"/>
      <c r="B35" s="1126" t="s">
        <v>214</v>
      </c>
      <c r="C35" s="1127"/>
      <c r="D35" s="1127"/>
      <c r="E35" s="1113"/>
      <c r="F35" s="950" t="s">
        <v>703</v>
      </c>
      <c r="G35" s="951"/>
      <c r="H35" s="1157"/>
      <c r="I35" s="1157"/>
      <c r="J35" s="1157"/>
      <c r="K35" s="1158"/>
      <c r="L35" s="24"/>
      <c r="M35" s="24"/>
      <c r="N35" s="24"/>
      <c r="O35" s="24"/>
    </row>
    <row r="36" spans="1:15" ht="21" customHeight="1">
      <c r="A36" s="24"/>
      <c r="B36" s="24"/>
      <c r="C36" s="24"/>
      <c r="D36" s="24"/>
      <c r="E36" s="24"/>
      <c r="F36" s="23"/>
      <c r="G36" s="24"/>
      <c r="H36" s="23"/>
      <c r="I36" s="24"/>
      <c r="J36" s="24"/>
      <c r="K36" s="24"/>
      <c r="L36" s="24"/>
      <c r="M36" s="24"/>
      <c r="N36" s="24"/>
      <c r="O36" s="24"/>
    </row>
    <row r="37" spans="1:15" ht="21" customHeight="1" thickBot="1">
      <c r="A37" s="24"/>
      <c r="B37" s="1181" t="s">
        <v>215</v>
      </c>
      <c r="C37" s="1181"/>
      <c r="D37" s="1181"/>
      <c r="E37" s="1181"/>
      <c r="F37" s="1181"/>
      <c r="G37" s="1182"/>
      <c r="H37" s="1182"/>
      <c r="I37" s="243"/>
      <c r="J37" s="244"/>
      <c r="K37" s="244"/>
      <c r="L37" s="24"/>
      <c r="M37" s="24"/>
      <c r="N37" s="24"/>
      <c r="O37" s="24"/>
    </row>
    <row r="38" spans="1:15" ht="21" customHeight="1">
      <c r="A38" s="24"/>
      <c r="B38" s="1169" t="s">
        <v>419</v>
      </c>
      <c r="C38" s="1170"/>
      <c r="D38" s="1233" t="s">
        <v>703</v>
      </c>
      <c r="E38" s="1234"/>
      <c r="F38" s="1162" t="s">
        <v>286</v>
      </c>
      <c r="G38" s="1163"/>
      <c r="H38" s="1164" t="s">
        <v>825</v>
      </c>
      <c r="I38" s="1165"/>
      <c r="J38" s="1165"/>
      <c r="K38" s="1166"/>
      <c r="L38" s="24"/>
      <c r="M38" s="24"/>
      <c r="N38" s="24"/>
      <c r="O38" s="24"/>
    </row>
    <row r="39" spans="1:15" ht="21" customHeight="1">
      <c r="A39" s="24"/>
      <c r="B39" s="1095"/>
      <c r="C39" s="1119"/>
      <c r="D39" s="1229"/>
      <c r="E39" s="1230"/>
      <c r="F39" s="1105"/>
      <c r="G39" s="292" t="s">
        <v>284</v>
      </c>
      <c r="H39" s="426"/>
      <c r="I39" s="1171"/>
      <c r="J39" s="1171"/>
      <c r="K39" s="1172"/>
      <c r="L39" s="24"/>
      <c r="M39" s="24"/>
      <c r="N39" s="24"/>
      <c r="O39" s="24"/>
    </row>
    <row r="40" spans="1:15" ht="21" customHeight="1">
      <c r="A40" s="24"/>
      <c r="B40" s="1095"/>
      <c r="C40" s="1119"/>
      <c r="D40" s="1229"/>
      <c r="E40" s="1230"/>
      <c r="F40" s="1105"/>
      <c r="G40" s="627" t="s">
        <v>285</v>
      </c>
      <c r="H40" s="948" t="s">
        <v>703</v>
      </c>
      <c r="I40" s="948"/>
      <c r="J40" s="948"/>
      <c r="K40" s="1161"/>
      <c r="L40" s="24"/>
      <c r="M40" s="24"/>
      <c r="N40" s="24"/>
      <c r="O40" s="24"/>
    </row>
    <row r="41" spans="1:15" ht="21" customHeight="1">
      <c r="A41" s="24"/>
      <c r="B41" s="994"/>
      <c r="C41" s="996"/>
      <c r="D41" s="1235"/>
      <c r="E41" s="1236"/>
      <c r="F41" s="1221"/>
      <c r="G41" s="628"/>
      <c r="H41" s="1018" t="s">
        <v>287</v>
      </c>
      <c r="I41" s="929"/>
      <c r="J41" s="1159" t="s">
        <v>826</v>
      </c>
      <c r="K41" s="1160"/>
      <c r="L41" s="24"/>
      <c r="M41" s="24"/>
      <c r="N41" s="24"/>
      <c r="O41" s="24"/>
    </row>
    <row r="42" spans="1:15" ht="21" customHeight="1">
      <c r="A42" s="24"/>
      <c r="B42" s="1167" t="s">
        <v>216</v>
      </c>
      <c r="C42" s="1168"/>
      <c r="D42" s="1227" t="s">
        <v>702</v>
      </c>
      <c r="E42" s="1228"/>
      <c r="F42" s="1105" t="s">
        <v>286</v>
      </c>
      <c r="G42" s="1101"/>
      <c r="H42" s="1101"/>
      <c r="I42" s="1101"/>
      <c r="J42" s="1101"/>
      <c r="K42" s="1222"/>
      <c r="L42" s="24"/>
      <c r="M42" s="24"/>
      <c r="N42" s="24"/>
      <c r="O42" s="24"/>
    </row>
    <row r="43" spans="1:15" ht="21" customHeight="1">
      <c r="A43" s="24"/>
      <c r="B43" s="1095"/>
      <c r="C43" s="1094"/>
      <c r="D43" s="1229"/>
      <c r="E43" s="1230"/>
      <c r="F43" s="1174"/>
      <c r="G43" s="293" t="s">
        <v>217</v>
      </c>
      <c r="H43" s="245"/>
      <c r="I43" s="246"/>
      <c r="J43" s="246"/>
      <c r="K43" s="247"/>
      <c r="L43" s="24"/>
      <c r="M43" s="24"/>
      <c r="N43" s="24"/>
      <c r="O43" s="24"/>
    </row>
    <row r="44" spans="1:15" ht="21" customHeight="1">
      <c r="A44" s="24"/>
      <c r="B44" s="1095"/>
      <c r="C44" s="1094"/>
      <c r="D44" s="1229"/>
      <c r="E44" s="1230"/>
      <c r="F44" s="1174"/>
      <c r="G44" s="293" t="s">
        <v>219</v>
      </c>
      <c r="H44" s="1220"/>
      <c r="I44" s="1148"/>
      <c r="J44" s="1148"/>
      <c r="K44" s="1149"/>
      <c r="L44" s="24"/>
      <c r="M44" s="24"/>
      <c r="N44" s="24"/>
      <c r="O44" s="24"/>
    </row>
    <row r="45" spans="1:15" ht="21" customHeight="1">
      <c r="A45" s="24"/>
      <c r="B45" s="1095"/>
      <c r="C45" s="1094"/>
      <c r="D45" s="1229"/>
      <c r="E45" s="1230"/>
      <c r="F45" s="1174"/>
      <c r="G45" s="808" t="s">
        <v>218</v>
      </c>
      <c r="H45" s="947"/>
      <c r="I45" s="948"/>
      <c r="J45" s="1159"/>
      <c r="K45" s="1160"/>
      <c r="L45" s="24"/>
      <c r="M45" s="24"/>
      <c r="N45" s="24"/>
      <c r="O45" s="24"/>
    </row>
    <row r="46" spans="1:15" ht="21" customHeight="1" thickBot="1">
      <c r="A46" s="24"/>
      <c r="B46" s="689"/>
      <c r="C46" s="690"/>
      <c r="D46" s="1231"/>
      <c r="E46" s="1232"/>
      <c r="F46" s="1141"/>
      <c r="G46" s="1141"/>
      <c r="H46" s="917" t="s">
        <v>287</v>
      </c>
      <c r="I46" s="918"/>
      <c r="J46" s="1223"/>
      <c r="K46" s="1224"/>
      <c r="L46" s="24"/>
      <c r="M46" s="24"/>
      <c r="N46" s="24"/>
      <c r="O46" s="24"/>
    </row>
    <row r="47" spans="1:15" ht="21" customHeight="1">
      <c r="A47" s="24"/>
      <c r="B47" s="93"/>
      <c r="C47" s="93"/>
      <c r="D47" s="5"/>
      <c r="E47" s="5"/>
      <c r="F47" s="242"/>
      <c r="G47" s="242"/>
      <c r="H47" s="242"/>
      <c r="I47" s="242"/>
      <c r="J47" s="242"/>
      <c r="K47" s="242"/>
      <c r="L47" s="24"/>
      <c r="M47" s="24"/>
      <c r="N47" s="24"/>
      <c r="O47" s="24"/>
    </row>
    <row r="48" spans="1:15" ht="21" customHeight="1" thickBot="1">
      <c r="A48" s="160" t="s">
        <v>221</v>
      </c>
      <c r="B48" s="1173" t="s">
        <v>222</v>
      </c>
      <c r="C48" s="1173"/>
      <c r="D48" s="695"/>
      <c r="E48" s="695"/>
      <c r="F48" s="695"/>
      <c r="G48" s="695"/>
      <c r="H48" s="695"/>
      <c r="I48" s="24"/>
      <c r="J48" s="24"/>
      <c r="K48" s="24"/>
      <c r="L48" s="24"/>
      <c r="M48" s="24"/>
      <c r="N48" s="24"/>
      <c r="O48" s="24"/>
    </row>
    <row r="49" spans="1:15" ht="21" customHeight="1">
      <c r="A49" s="23"/>
      <c r="B49" s="890" t="s">
        <v>223</v>
      </c>
      <c r="C49" s="887"/>
      <c r="D49" s="1098" t="s">
        <v>827</v>
      </c>
      <c r="E49" s="1099"/>
      <c r="F49" s="1099"/>
      <c r="G49" s="1099"/>
      <c r="H49" s="1099"/>
      <c r="I49" s="1099"/>
      <c r="J49" s="1099"/>
      <c r="K49" s="1156"/>
      <c r="L49" s="24"/>
      <c r="M49" s="24"/>
      <c r="N49" s="24"/>
      <c r="O49" s="24"/>
    </row>
    <row r="50" spans="1:15" ht="21" customHeight="1">
      <c r="A50" s="23"/>
      <c r="B50" s="833" t="s">
        <v>224</v>
      </c>
      <c r="C50" s="848"/>
      <c r="D50" s="947" t="s">
        <v>827</v>
      </c>
      <c r="E50" s="948"/>
      <c r="F50" s="948"/>
      <c r="G50" s="948"/>
      <c r="H50" s="948"/>
      <c r="I50" s="948"/>
      <c r="J50" s="948"/>
      <c r="K50" s="1161"/>
      <c r="L50" s="24"/>
      <c r="M50" s="24"/>
      <c r="N50" s="24"/>
      <c r="O50" s="24"/>
    </row>
    <row r="51" spans="1:15" ht="21" customHeight="1">
      <c r="A51" s="23"/>
      <c r="B51" s="856" t="s">
        <v>225</v>
      </c>
      <c r="C51" s="1174"/>
      <c r="D51" s="1153" t="s">
        <v>827</v>
      </c>
      <c r="E51" s="1154"/>
      <c r="F51" s="1154"/>
      <c r="G51" s="1154"/>
      <c r="H51" s="1154"/>
      <c r="I51" s="1154"/>
      <c r="J51" s="1154"/>
      <c r="K51" s="1155"/>
      <c r="L51" s="24"/>
      <c r="M51" s="24"/>
      <c r="N51" s="24"/>
      <c r="O51" s="24"/>
    </row>
    <row r="52" spans="1:15" ht="21" customHeight="1">
      <c r="A52" s="23"/>
      <c r="B52" s="833" t="s">
        <v>226</v>
      </c>
      <c r="C52" s="848"/>
      <c r="D52" s="1153" t="s">
        <v>827</v>
      </c>
      <c r="E52" s="1154"/>
      <c r="F52" s="1154"/>
      <c r="G52" s="1154"/>
      <c r="H52" s="1154"/>
      <c r="I52" s="1154"/>
      <c r="J52" s="1154"/>
      <c r="K52" s="1155"/>
      <c r="L52" s="24"/>
      <c r="M52" s="24"/>
      <c r="N52" s="24"/>
      <c r="O52" s="24"/>
    </row>
    <row r="53" spans="1:15" ht="21" customHeight="1" thickBot="1">
      <c r="A53" s="23"/>
      <c r="B53" s="892" t="s">
        <v>227</v>
      </c>
      <c r="C53" s="1141"/>
      <c r="D53" s="1150" t="s">
        <v>827</v>
      </c>
      <c r="E53" s="1151"/>
      <c r="F53" s="1151"/>
      <c r="G53" s="1151"/>
      <c r="H53" s="1151"/>
      <c r="I53" s="1151"/>
      <c r="J53" s="1151"/>
      <c r="K53" s="1152"/>
      <c r="L53" s="24"/>
      <c r="M53" s="24"/>
      <c r="N53" s="24"/>
      <c r="O53" s="24"/>
    </row>
  </sheetData>
  <sheetProtection/>
  <mergeCells count="111">
    <mergeCell ref="F33:G33"/>
    <mergeCell ref="B34:E34"/>
    <mergeCell ref="F34:K34"/>
    <mergeCell ref="B30:J30"/>
    <mergeCell ref="G45:G46"/>
    <mergeCell ref="H46:I46"/>
    <mergeCell ref="H41:I41"/>
    <mergeCell ref="D42:E46"/>
    <mergeCell ref="D38:E41"/>
    <mergeCell ref="F26:H26"/>
    <mergeCell ref="H44:K44"/>
    <mergeCell ref="H33:K33"/>
    <mergeCell ref="F43:F46"/>
    <mergeCell ref="G40:G41"/>
    <mergeCell ref="F39:F41"/>
    <mergeCell ref="H40:K40"/>
    <mergeCell ref="J26:K26"/>
    <mergeCell ref="F42:K42"/>
    <mergeCell ref="J46:K46"/>
    <mergeCell ref="F6:K6"/>
    <mergeCell ref="F7:K7"/>
    <mergeCell ref="F8:K8"/>
    <mergeCell ref="D6:E6"/>
    <mergeCell ref="F14:H14"/>
    <mergeCell ref="J14:K14"/>
    <mergeCell ref="F10:H10"/>
    <mergeCell ref="J10:K10"/>
    <mergeCell ref="D7:E7"/>
    <mergeCell ref="B8:E8"/>
    <mergeCell ref="B19:C19"/>
    <mergeCell ref="F18:H18"/>
    <mergeCell ref="J18:K18"/>
    <mergeCell ref="D11:E11"/>
    <mergeCell ref="F11:K11"/>
    <mergeCell ref="F17:K17"/>
    <mergeCell ref="B11:C11"/>
    <mergeCell ref="B12:E12"/>
    <mergeCell ref="B14:E14"/>
    <mergeCell ref="B16:E16"/>
    <mergeCell ref="B15:C15"/>
    <mergeCell ref="B9:E9"/>
    <mergeCell ref="F9:K9"/>
    <mergeCell ref="B18:E18"/>
    <mergeCell ref="F12:K12"/>
    <mergeCell ref="B10:E10"/>
    <mergeCell ref="B1:E1"/>
    <mergeCell ref="B3:E3"/>
    <mergeCell ref="B4:E4"/>
    <mergeCell ref="B2:K2"/>
    <mergeCell ref="D5:E5"/>
    <mergeCell ref="F3:K3"/>
    <mergeCell ref="J4:K4"/>
    <mergeCell ref="F5:K5"/>
    <mergeCell ref="F4:H4"/>
    <mergeCell ref="B5:C7"/>
    <mergeCell ref="B20:E20"/>
    <mergeCell ref="F20:K20"/>
    <mergeCell ref="B13:E13"/>
    <mergeCell ref="D15:E15"/>
    <mergeCell ref="F15:K15"/>
    <mergeCell ref="F13:K13"/>
    <mergeCell ref="F16:K16"/>
    <mergeCell ref="D19:E19"/>
    <mergeCell ref="B17:E17"/>
    <mergeCell ref="F19:K19"/>
    <mergeCell ref="B21:E21"/>
    <mergeCell ref="F21:K21"/>
    <mergeCell ref="B22:E22"/>
    <mergeCell ref="F22:H22"/>
    <mergeCell ref="B24:E24"/>
    <mergeCell ref="F24:K24"/>
    <mergeCell ref="B50:C50"/>
    <mergeCell ref="B51:C51"/>
    <mergeCell ref="J22:K22"/>
    <mergeCell ref="B23:C23"/>
    <mergeCell ref="D23:E23"/>
    <mergeCell ref="F23:K23"/>
    <mergeCell ref="H31:K31"/>
    <mergeCell ref="B37:H37"/>
    <mergeCell ref="B25:E25"/>
    <mergeCell ref="F25:K25"/>
    <mergeCell ref="B52:C52"/>
    <mergeCell ref="B31:E33"/>
    <mergeCell ref="F38:G38"/>
    <mergeCell ref="H38:K38"/>
    <mergeCell ref="B42:C46"/>
    <mergeCell ref="B38:C41"/>
    <mergeCell ref="I39:K39"/>
    <mergeCell ref="B35:E35"/>
    <mergeCell ref="B48:H48"/>
    <mergeCell ref="B49:C49"/>
    <mergeCell ref="D53:K53"/>
    <mergeCell ref="D51:K51"/>
    <mergeCell ref="D49:K49"/>
    <mergeCell ref="F35:G35"/>
    <mergeCell ref="H35:K35"/>
    <mergeCell ref="J41:K41"/>
    <mergeCell ref="D52:K52"/>
    <mergeCell ref="D50:K50"/>
    <mergeCell ref="H45:I45"/>
    <mergeCell ref="J45:K45"/>
    <mergeCell ref="B53:C53"/>
    <mergeCell ref="F31:G31"/>
    <mergeCell ref="B26:E26"/>
    <mergeCell ref="F28:K28"/>
    <mergeCell ref="F32:G32"/>
    <mergeCell ref="B28:E28"/>
    <mergeCell ref="D27:E27"/>
    <mergeCell ref="F27:K27"/>
    <mergeCell ref="B27:C27"/>
    <mergeCell ref="H32:K32"/>
  </mergeCells>
  <dataValidations count="4">
    <dataValidation type="list" allowBlank="1" showInputMessage="1" showErrorMessage="1" sqref="F35 D38 H45 D42 H40">
      <formula1>"あり,なし"</formula1>
    </dataValidation>
    <dataValidation type="list" allowBlank="1" showInputMessage="1" showErrorMessage="1" sqref="H43 H39">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B37">
      <selection activeCell="H9" sqref="H9:K10"/>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5" width="13.00390625" style="16" customWidth="1"/>
    <col min="16" max="16384" width="9.00390625" style="16" customWidth="1"/>
  </cols>
  <sheetData>
    <row r="1" spans="1:5" ht="21" customHeight="1" thickBot="1">
      <c r="A1" s="85">
        <v>10</v>
      </c>
      <c r="B1" s="734" t="s">
        <v>45</v>
      </c>
      <c r="C1" s="734"/>
      <c r="D1" s="734"/>
      <c r="E1" s="85"/>
    </row>
    <row r="2" spans="2:11" ht="21" customHeight="1">
      <c r="B2" s="676" t="s">
        <v>290</v>
      </c>
      <c r="C2" s="677"/>
      <c r="D2" s="678"/>
      <c r="E2" s="1266" t="s">
        <v>703</v>
      </c>
      <c r="F2" s="1162" t="s">
        <v>286</v>
      </c>
      <c r="G2" s="1280"/>
      <c r="H2" s="1280"/>
      <c r="I2" s="1280"/>
      <c r="J2" s="1280"/>
      <c r="K2" s="1281"/>
    </row>
    <row r="3" spans="2:12" ht="21" customHeight="1">
      <c r="B3" s="679"/>
      <c r="C3" s="680"/>
      <c r="D3" s="681"/>
      <c r="E3" s="1267"/>
      <c r="F3" s="1251"/>
      <c r="G3" s="249" t="s">
        <v>289</v>
      </c>
      <c r="H3" s="427" t="s">
        <v>333</v>
      </c>
      <c r="I3" s="428">
        <v>4</v>
      </c>
      <c r="J3" s="429" t="s">
        <v>334</v>
      </c>
      <c r="K3" s="430"/>
      <c r="L3" s="83"/>
    </row>
    <row r="4" spans="2:11" ht="49.5" customHeight="1">
      <c r="B4" s="679"/>
      <c r="C4" s="680"/>
      <c r="D4" s="681"/>
      <c r="E4" s="1267"/>
      <c r="F4" s="1252"/>
      <c r="G4" s="250" t="s">
        <v>288</v>
      </c>
      <c r="H4" s="696" t="s">
        <v>828</v>
      </c>
      <c r="I4" s="697"/>
      <c r="J4" s="697"/>
      <c r="K4" s="698"/>
    </row>
    <row r="5" spans="2:11" ht="36" customHeight="1">
      <c r="B5" s="679"/>
      <c r="C5" s="680"/>
      <c r="D5" s="681"/>
      <c r="E5" s="1267"/>
      <c r="F5" s="1104" t="s">
        <v>272</v>
      </c>
      <c r="G5" s="943"/>
      <c r="H5" s="1237"/>
      <c r="I5" s="1237"/>
      <c r="J5" s="1237"/>
      <c r="K5" s="1238"/>
    </row>
    <row r="6" spans="2:11" ht="36" customHeight="1">
      <c r="B6" s="735" t="s">
        <v>236</v>
      </c>
      <c r="C6" s="736"/>
      <c r="D6" s="737"/>
      <c r="E6" s="251" t="s">
        <v>702</v>
      </c>
      <c r="F6" s="1104" t="s">
        <v>291</v>
      </c>
      <c r="G6" s="943"/>
      <c r="H6" s="1237"/>
      <c r="I6" s="1237"/>
      <c r="J6" s="1237"/>
      <c r="K6" s="1238"/>
    </row>
    <row r="7" spans="2:11" ht="114" customHeight="1">
      <c r="B7" s="735" t="s">
        <v>494</v>
      </c>
      <c r="C7" s="736"/>
      <c r="D7" s="737"/>
      <c r="E7" s="728" t="s">
        <v>829</v>
      </c>
      <c r="F7" s="729"/>
      <c r="G7" s="729"/>
      <c r="H7" s="729"/>
      <c r="I7" s="729"/>
      <c r="J7" s="729"/>
      <c r="K7" s="730"/>
    </row>
    <row r="8" spans="2:11" ht="89.25" customHeight="1">
      <c r="B8" s="735" t="s">
        <v>406</v>
      </c>
      <c r="C8" s="736"/>
      <c r="D8" s="737"/>
      <c r="E8" s="728" t="s">
        <v>830</v>
      </c>
      <c r="F8" s="729"/>
      <c r="G8" s="729"/>
      <c r="H8" s="729"/>
      <c r="I8" s="729"/>
      <c r="J8" s="729"/>
      <c r="K8" s="730"/>
    </row>
    <row r="9" spans="2:11" ht="18" customHeight="1">
      <c r="B9" s="1167" t="s">
        <v>489</v>
      </c>
      <c r="C9" s="1168"/>
      <c r="D9" s="1239"/>
      <c r="E9" s="1245" t="s">
        <v>831</v>
      </c>
      <c r="F9" s="1104" t="s">
        <v>355</v>
      </c>
      <c r="G9" s="1014"/>
      <c r="H9" s="1247"/>
      <c r="I9" s="1247"/>
      <c r="J9" s="1247"/>
      <c r="K9" s="1248"/>
    </row>
    <row r="10" spans="2:11" ht="18" customHeight="1">
      <c r="B10" s="994"/>
      <c r="C10" s="995"/>
      <c r="D10" s="996"/>
      <c r="E10" s="1246"/>
      <c r="F10" s="1221"/>
      <c r="G10" s="1017"/>
      <c r="H10" s="1249"/>
      <c r="I10" s="1249"/>
      <c r="J10" s="1249"/>
      <c r="K10" s="1250"/>
    </row>
    <row r="11" spans="2:11" ht="45" customHeight="1">
      <c r="B11" s="1167" t="s">
        <v>273</v>
      </c>
      <c r="C11" s="1168"/>
      <c r="D11" s="1239"/>
      <c r="E11" s="582"/>
      <c r="F11" s="601"/>
      <c r="G11" s="601"/>
      <c r="H11" s="601"/>
      <c r="I11" s="601"/>
      <c r="J11" s="601"/>
      <c r="K11" s="1279"/>
    </row>
    <row r="12" spans="2:11" ht="36" customHeight="1">
      <c r="B12" s="253"/>
      <c r="C12" s="1241" t="s">
        <v>220</v>
      </c>
      <c r="D12" s="1239"/>
      <c r="E12" s="1257"/>
      <c r="F12" s="1258"/>
      <c r="G12" s="1258"/>
      <c r="H12" s="1258"/>
      <c r="I12" s="1258"/>
      <c r="J12" s="1258"/>
      <c r="K12" s="1259"/>
    </row>
    <row r="13" spans="2:11" ht="21" customHeight="1">
      <c r="B13" s="253"/>
      <c r="C13" s="1241" t="s">
        <v>585</v>
      </c>
      <c r="D13" s="1239"/>
      <c r="E13" s="1276"/>
      <c r="F13" s="1277"/>
      <c r="G13" s="1277"/>
      <c r="H13" s="1277"/>
      <c r="I13" s="1277"/>
      <c r="J13" s="1277"/>
      <c r="K13" s="1278"/>
    </row>
    <row r="14" spans="2:11" ht="18" customHeight="1">
      <c r="B14" s="253"/>
      <c r="C14" s="1270"/>
      <c r="D14" s="1119"/>
      <c r="E14" s="1241" t="s">
        <v>398</v>
      </c>
      <c r="F14" s="1239"/>
      <c r="G14" s="1260"/>
      <c r="H14" s="1261"/>
      <c r="I14" s="1261"/>
      <c r="J14" s="1261"/>
      <c r="K14" s="1262"/>
    </row>
    <row r="15" spans="2:11" ht="18" customHeight="1">
      <c r="B15" s="253"/>
      <c r="C15" s="1271"/>
      <c r="D15" s="996"/>
      <c r="E15" s="1271"/>
      <c r="F15" s="996"/>
      <c r="G15" s="1263"/>
      <c r="H15" s="1264"/>
      <c r="I15" s="1264"/>
      <c r="J15" s="1264"/>
      <c r="K15" s="1265"/>
    </row>
    <row r="16" spans="2:18" ht="36" customHeight="1">
      <c r="B16" s="320"/>
      <c r="C16" s="1241" t="s">
        <v>376</v>
      </c>
      <c r="D16" s="1239"/>
      <c r="E16" s="954"/>
      <c r="F16" s="955"/>
      <c r="G16" s="955"/>
      <c r="H16" s="955"/>
      <c r="I16" s="955"/>
      <c r="J16" s="955"/>
      <c r="K16" s="956"/>
      <c r="P16" s="254"/>
      <c r="Q16" s="255"/>
      <c r="R16" s="255"/>
    </row>
    <row r="17" spans="2:11" ht="21" customHeight="1">
      <c r="B17" s="1167" t="s">
        <v>396</v>
      </c>
      <c r="C17" s="1168"/>
      <c r="D17" s="1239"/>
      <c r="E17" s="153"/>
      <c r="F17" s="41"/>
      <c r="G17" s="41"/>
      <c r="H17" s="41"/>
      <c r="I17" s="41"/>
      <c r="J17" s="41"/>
      <c r="K17" s="42"/>
    </row>
    <row r="18" spans="2:11" ht="21" customHeight="1">
      <c r="B18" s="322"/>
      <c r="C18" s="1241" t="s">
        <v>397</v>
      </c>
      <c r="D18" s="1239"/>
      <c r="E18" s="1272"/>
      <c r="F18" s="1273"/>
      <c r="G18" s="1273"/>
      <c r="H18" s="1273"/>
      <c r="I18" s="1273"/>
      <c r="J18" s="1273"/>
      <c r="K18" s="1274"/>
    </row>
    <row r="19" spans="2:11" ht="21" customHeight="1">
      <c r="B19" s="320"/>
      <c r="C19" s="1241" t="s">
        <v>398</v>
      </c>
      <c r="D19" s="1239"/>
      <c r="E19" s="1272"/>
      <c r="F19" s="1273"/>
      <c r="G19" s="1273"/>
      <c r="H19" s="1273"/>
      <c r="I19" s="1273"/>
      <c r="J19" s="1273"/>
      <c r="K19" s="1274"/>
    </row>
    <row r="20" spans="2:18" ht="36" customHeight="1" thickBot="1">
      <c r="B20" s="256"/>
      <c r="C20" s="1253" t="s">
        <v>376</v>
      </c>
      <c r="D20" s="669"/>
      <c r="E20" s="1254"/>
      <c r="F20" s="1255"/>
      <c r="G20" s="1255"/>
      <c r="H20" s="1255"/>
      <c r="I20" s="1255"/>
      <c r="J20" s="1255"/>
      <c r="K20" s="1256"/>
      <c r="P20" s="254"/>
      <c r="Q20" s="255"/>
      <c r="R20" s="255"/>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77"/>
      <c r="C23" s="1244" t="s">
        <v>642</v>
      </c>
      <c r="D23" s="1244"/>
      <c r="E23" s="1244"/>
      <c r="F23" s="1268"/>
      <c r="G23" s="1269"/>
      <c r="H23" s="1269"/>
      <c r="I23" s="1269"/>
      <c r="J23" s="1269"/>
      <c r="K23" s="1269"/>
    </row>
    <row r="24" spans="2:11" ht="21" customHeight="1">
      <c r="B24" s="77"/>
      <c r="C24" s="1244" t="s">
        <v>643</v>
      </c>
      <c r="D24" s="1244"/>
      <c r="E24" s="1244"/>
      <c r="F24" s="1244"/>
      <c r="G24" s="1244"/>
      <c r="H24" s="1244"/>
      <c r="I24" s="1244"/>
      <c r="J24" s="1244"/>
      <c r="K24" s="1244"/>
    </row>
    <row r="25" spans="2:11" ht="21" customHeight="1">
      <c r="B25" s="77"/>
      <c r="C25" s="1282" t="s">
        <v>644</v>
      </c>
      <c r="D25" s="1244"/>
      <c r="E25" s="1244"/>
      <c r="F25" s="1244"/>
      <c r="G25" s="1244"/>
      <c r="H25" s="1244"/>
      <c r="I25" s="1244"/>
      <c r="J25" s="1244"/>
      <c r="K25" s="1244"/>
    </row>
    <row r="26" spans="2:11" ht="21" customHeight="1">
      <c r="B26" s="77"/>
      <c r="C26" s="1244" t="s">
        <v>645</v>
      </c>
      <c r="D26" s="1244"/>
      <c r="E26" s="1244"/>
      <c r="F26" s="1244"/>
      <c r="G26" s="1244"/>
      <c r="H26" s="1244"/>
      <c r="I26" s="1244"/>
      <c r="J26" s="1244"/>
      <c r="K26" s="1244"/>
    </row>
    <row r="27" spans="2:11" ht="21" customHeight="1">
      <c r="B27" s="77"/>
      <c r="C27" s="79"/>
      <c r="D27" s="79"/>
      <c r="E27" s="79"/>
      <c r="F27" s="91"/>
      <c r="G27" s="81"/>
      <c r="H27" s="91"/>
      <c r="I27" s="81"/>
      <c r="J27" s="81"/>
      <c r="K27" s="81"/>
    </row>
    <row r="28" spans="2:11" ht="36" customHeight="1">
      <c r="B28" s="1275" t="s">
        <v>575</v>
      </c>
      <c r="C28" s="1243"/>
      <c r="D28" s="1243"/>
      <c r="E28" s="1243"/>
      <c r="F28" s="1243"/>
      <c r="G28" s="1243"/>
      <c r="H28" s="1243"/>
      <c r="I28" s="1243"/>
      <c r="J28" s="1243"/>
      <c r="K28" s="1243"/>
    </row>
    <row r="29" spans="2:11" ht="21" customHeight="1">
      <c r="B29" s="1"/>
      <c r="C29" s="1"/>
      <c r="D29" s="1"/>
      <c r="E29" s="1"/>
      <c r="F29" s="1"/>
      <c r="G29" s="1"/>
      <c r="H29" s="1"/>
      <c r="I29" s="1"/>
      <c r="J29" s="1"/>
      <c r="K29" s="1"/>
    </row>
    <row r="30" spans="2:11" ht="21" customHeight="1">
      <c r="B30" s="1243" t="s">
        <v>420</v>
      </c>
      <c r="C30" s="1243"/>
      <c r="D30" s="1"/>
      <c r="E30" s="1"/>
      <c r="F30" s="1"/>
      <c r="G30" s="1"/>
      <c r="H30" s="1"/>
      <c r="I30" s="1"/>
      <c r="J30" s="1"/>
      <c r="K30" s="1"/>
    </row>
    <row r="31" spans="2:11" ht="21" customHeight="1">
      <c r="B31" s="1242" t="s">
        <v>421</v>
      </c>
      <c r="C31" s="1242"/>
      <c r="D31" s="684"/>
      <c r="E31" s="684"/>
      <c r="F31" s="684"/>
      <c r="G31" s="684"/>
      <c r="H31" s="2"/>
      <c r="I31" s="3"/>
      <c r="J31" s="3"/>
      <c r="K31" s="3"/>
    </row>
    <row r="32" spans="2:11" ht="21" customHeight="1">
      <c r="B32" s="1240" t="s">
        <v>422</v>
      </c>
      <c r="C32" s="1240"/>
      <c r="D32" s="597"/>
      <c r="E32" s="597"/>
      <c r="F32" s="597"/>
      <c r="G32" s="597"/>
      <c r="H32" s="2"/>
      <c r="I32" s="4" t="s">
        <v>58</v>
      </c>
      <c r="J32" s="3"/>
      <c r="K32" s="3"/>
    </row>
    <row r="33" spans="2:11" ht="21" customHeight="1">
      <c r="B33" s="5"/>
      <c r="C33" s="5"/>
      <c r="D33" s="5"/>
      <c r="E33" s="5"/>
      <c r="F33" s="5"/>
      <c r="G33" s="5"/>
      <c r="H33" s="2"/>
      <c r="I33" s="4"/>
      <c r="J33" s="3"/>
      <c r="K33" s="3"/>
    </row>
    <row r="34" spans="2:11" ht="21" customHeight="1">
      <c r="B34" s="660" t="s">
        <v>425</v>
      </c>
      <c r="C34" s="660"/>
      <c r="D34" s="660"/>
      <c r="E34" s="5"/>
      <c r="F34" s="5"/>
      <c r="G34" s="5"/>
      <c r="H34" s="2"/>
      <c r="I34" s="4"/>
      <c r="J34" s="3"/>
      <c r="K34" s="3"/>
    </row>
    <row r="35" spans="2:11" ht="21" customHeight="1">
      <c r="B35" s="1242" t="s">
        <v>421</v>
      </c>
      <c r="C35" s="1242"/>
      <c r="D35" s="684"/>
      <c r="E35" s="684"/>
      <c r="F35" s="684"/>
      <c r="G35" s="684"/>
      <c r="H35" s="2"/>
      <c r="I35" s="3"/>
      <c r="J35" s="3"/>
      <c r="K35" s="3"/>
    </row>
    <row r="36" spans="2:11" ht="21" customHeight="1">
      <c r="B36" s="1242" t="s">
        <v>422</v>
      </c>
      <c r="C36" s="1242"/>
      <c r="D36" s="684"/>
      <c r="E36" s="684"/>
      <c r="F36" s="684"/>
      <c r="G36" s="684"/>
      <c r="H36" s="2"/>
      <c r="I36" s="4" t="s">
        <v>58</v>
      </c>
      <c r="J36" s="3"/>
      <c r="K36" s="3"/>
    </row>
    <row r="37" spans="2:11" ht="21" customHeight="1">
      <c r="B37" s="6"/>
      <c r="C37" s="6"/>
      <c r="D37" s="7"/>
      <c r="E37" s="7"/>
      <c r="F37" s="4"/>
      <c r="G37" s="4"/>
      <c r="H37" s="2"/>
      <c r="I37" s="3"/>
      <c r="J37" s="3"/>
      <c r="K37" s="3"/>
    </row>
    <row r="38" spans="2:11" s="24" customFormat="1" ht="21" customHeight="1">
      <c r="B38" s="6"/>
      <c r="C38" s="6"/>
      <c r="D38" s="7"/>
      <c r="E38" s="7"/>
      <c r="F38" s="4"/>
      <c r="G38" s="4"/>
      <c r="H38" s="2"/>
      <c r="I38" s="3"/>
      <c r="J38" s="3"/>
      <c r="K38" s="3"/>
    </row>
    <row r="39" spans="2:11" s="24" customFormat="1" ht="21" customHeight="1">
      <c r="B39" s="8"/>
      <c r="C39" s="7"/>
      <c r="D39" s="7"/>
      <c r="E39" s="7"/>
      <c r="F39" s="4"/>
      <c r="G39" s="4"/>
      <c r="H39" s="2"/>
      <c r="I39" s="3"/>
      <c r="J39" s="3"/>
      <c r="K39" s="3"/>
    </row>
    <row r="40" spans="2:11" ht="21" customHeight="1">
      <c r="B40" s="8"/>
      <c r="C40" s="4"/>
      <c r="D40" s="4" t="s">
        <v>548</v>
      </c>
      <c r="E40" s="11"/>
      <c r="F40" s="11"/>
      <c r="G40" s="11"/>
      <c r="H40" s="11"/>
      <c r="I40" s="11"/>
      <c r="J40" s="11"/>
      <c r="K40" s="11"/>
    </row>
    <row r="41" spans="2:11" ht="21" customHeight="1">
      <c r="B41" s="8"/>
      <c r="C41" s="1"/>
      <c r="D41" s="1"/>
      <c r="E41" s="1"/>
      <c r="F41" s="1"/>
      <c r="G41" s="1"/>
      <c r="H41" s="1"/>
      <c r="I41" s="1"/>
      <c r="J41" s="1"/>
      <c r="K41" s="1"/>
    </row>
    <row r="42" spans="2:11" ht="21" customHeight="1">
      <c r="B42" s="8"/>
      <c r="C42" s="4"/>
      <c r="D42" s="4"/>
      <c r="E42" s="4"/>
      <c r="F42" s="2"/>
      <c r="G42" s="9" t="s">
        <v>346</v>
      </c>
      <c r="H42" s="12"/>
      <c r="I42" s="13" t="s">
        <v>427</v>
      </c>
      <c r="J42" s="13" t="s">
        <v>428</v>
      </c>
      <c r="K42" s="13" t="s">
        <v>429</v>
      </c>
    </row>
    <row r="43" spans="2:11" ht="21" customHeight="1">
      <c r="B43" s="8"/>
      <c r="C43" s="4"/>
      <c r="D43" s="4"/>
      <c r="E43" s="4"/>
      <c r="F43" s="2"/>
      <c r="G43" s="10" t="s">
        <v>325</v>
      </c>
      <c r="H43" s="684"/>
      <c r="I43" s="684"/>
      <c r="J43" s="684"/>
      <c r="K43" s="684"/>
    </row>
    <row r="44" spans="2:11" ht="21" customHeight="1">
      <c r="B44" s="77"/>
      <c r="C44" s="79"/>
      <c r="D44" s="79"/>
      <c r="E44" s="79"/>
      <c r="F44" s="91"/>
      <c r="G44" s="257"/>
      <c r="H44" s="258"/>
      <c r="I44" s="259"/>
      <c r="J44" s="92"/>
      <c r="K44" s="92"/>
    </row>
    <row r="45" spans="2:11" ht="21" customHeight="1">
      <c r="B45" s="77"/>
      <c r="C45" s="79"/>
      <c r="D45" s="1244"/>
      <c r="E45" s="1244"/>
      <c r="F45" s="1244"/>
      <c r="G45" s="1244"/>
      <c r="H45" s="1244"/>
      <c r="I45" s="1244"/>
      <c r="J45" s="1244"/>
      <c r="K45" s="1244"/>
    </row>
    <row r="67" spans="1:15" ht="22.5" customHeight="1">
      <c r="A67" s="84"/>
      <c r="B67" s="84"/>
      <c r="C67" s="84"/>
      <c r="D67" s="84"/>
      <c r="E67" s="84"/>
      <c r="F67" s="196"/>
      <c r="G67" s="84"/>
      <c r="H67" s="196"/>
      <c r="I67" s="84"/>
      <c r="J67" s="84"/>
      <c r="K67" s="84"/>
      <c r="L67" s="84"/>
      <c r="M67" s="84"/>
      <c r="N67" s="84"/>
      <c r="O67" s="84"/>
    </row>
    <row r="68" spans="1:15" ht="22.5" customHeight="1">
      <c r="A68" s="84"/>
      <c r="B68" s="84"/>
      <c r="C68" s="84"/>
      <c r="D68" s="84"/>
      <c r="E68" s="84"/>
      <c r="F68" s="196"/>
      <c r="G68" s="84"/>
      <c r="H68" s="196"/>
      <c r="I68" s="84"/>
      <c r="J68" s="84"/>
      <c r="K68" s="84"/>
      <c r="L68" s="84"/>
      <c r="M68" s="84"/>
      <c r="N68" s="84"/>
      <c r="O68" s="84"/>
    </row>
    <row r="69" spans="1:15" ht="22.5" customHeight="1">
      <c r="A69" s="84"/>
      <c r="B69" s="84"/>
      <c r="C69" s="84"/>
      <c r="D69" s="84"/>
      <c r="E69" s="84"/>
      <c r="F69" s="196"/>
      <c r="G69" s="84"/>
      <c r="H69" s="196"/>
      <c r="I69" s="84"/>
      <c r="J69" s="84"/>
      <c r="K69" s="84"/>
      <c r="L69" s="84"/>
      <c r="M69" s="84"/>
      <c r="N69" s="84"/>
      <c r="O69" s="84"/>
    </row>
    <row r="70" spans="1:15" ht="22.5" customHeight="1">
      <c r="A70" s="84"/>
      <c r="B70" s="84"/>
      <c r="C70" s="84"/>
      <c r="D70" s="84"/>
      <c r="E70" s="84"/>
      <c r="F70" s="196"/>
      <c r="G70" s="84"/>
      <c r="H70" s="196"/>
      <c r="I70" s="84"/>
      <c r="J70" s="84"/>
      <c r="K70" s="84"/>
      <c r="L70" s="84"/>
      <c r="M70" s="84"/>
      <c r="N70" s="84"/>
      <c r="O70" s="84"/>
    </row>
    <row r="71" spans="1:15" ht="22.5" customHeight="1">
      <c r="A71" s="84"/>
      <c r="B71" s="84"/>
      <c r="C71" s="84"/>
      <c r="D71" s="84"/>
      <c r="E71" s="84"/>
      <c r="F71" s="196"/>
      <c r="G71" s="84"/>
      <c r="H71" s="196"/>
      <c r="I71" s="84"/>
      <c r="J71" s="84"/>
      <c r="K71" s="84"/>
      <c r="L71" s="84"/>
      <c r="M71" s="84"/>
      <c r="N71" s="84"/>
      <c r="O71" s="84"/>
    </row>
    <row r="72" spans="1:15" ht="22.5" customHeight="1">
      <c r="A72" s="84"/>
      <c r="B72" s="84"/>
      <c r="C72" s="84"/>
      <c r="D72" s="84"/>
      <c r="E72" s="84"/>
      <c r="F72" s="196"/>
      <c r="G72" s="84"/>
      <c r="H72" s="196"/>
      <c r="I72" s="84"/>
      <c r="J72" s="84"/>
      <c r="K72" s="84"/>
      <c r="L72" s="84"/>
      <c r="M72" s="84"/>
      <c r="N72" s="84"/>
      <c r="O72" s="84"/>
    </row>
    <row r="73" spans="1:15" ht="22.5" customHeight="1">
      <c r="A73" s="84"/>
      <c r="B73" s="84"/>
      <c r="C73" s="84"/>
      <c r="D73" s="84"/>
      <c r="E73" s="84"/>
      <c r="F73" s="196"/>
      <c r="G73" s="84"/>
      <c r="H73" s="196"/>
      <c r="I73" s="84"/>
      <c r="J73" s="84"/>
      <c r="K73" s="84"/>
      <c r="L73" s="84"/>
      <c r="M73" s="84"/>
      <c r="N73" s="84"/>
      <c r="O73" s="84"/>
    </row>
    <row r="74" spans="1:15" ht="22.5" customHeight="1">
      <c r="A74" s="84"/>
      <c r="B74" s="84"/>
      <c r="C74" s="84"/>
      <c r="D74" s="84"/>
      <c r="E74" s="84"/>
      <c r="F74" s="196"/>
      <c r="G74" s="84"/>
      <c r="H74" s="196"/>
      <c r="I74" s="84"/>
      <c r="J74" s="84"/>
      <c r="K74" s="84"/>
      <c r="L74" s="84"/>
      <c r="M74" s="84"/>
      <c r="N74" s="84"/>
      <c r="O74" s="84"/>
    </row>
    <row r="75" spans="1:15" ht="22.5" customHeight="1">
      <c r="A75" s="84"/>
      <c r="B75" s="84"/>
      <c r="C75" s="84"/>
      <c r="D75" s="84"/>
      <c r="E75" s="84"/>
      <c r="F75" s="196"/>
      <c r="G75" s="84"/>
      <c r="H75" s="196"/>
      <c r="I75" s="84"/>
      <c r="J75" s="84"/>
      <c r="K75" s="84"/>
      <c r="L75" s="84"/>
      <c r="M75" s="84"/>
      <c r="N75" s="84"/>
      <c r="O75" s="84"/>
    </row>
    <row r="76" spans="1:15" ht="22.5" customHeight="1">
      <c r="A76" s="84"/>
      <c r="B76" s="84"/>
      <c r="C76" s="84"/>
      <c r="D76" s="84"/>
      <c r="E76" s="84"/>
      <c r="F76" s="196"/>
      <c r="G76" s="84"/>
      <c r="H76" s="196"/>
      <c r="I76" s="84"/>
      <c r="J76" s="84"/>
      <c r="K76" s="84"/>
      <c r="L76" s="84"/>
      <c r="M76" s="84"/>
      <c r="N76" s="84"/>
      <c r="O76" s="84"/>
    </row>
    <row r="77" spans="1:15" ht="22.5" customHeight="1">
      <c r="A77" s="84"/>
      <c r="B77" s="84"/>
      <c r="C77" s="84"/>
      <c r="D77" s="84"/>
      <c r="E77" s="84"/>
      <c r="F77" s="196"/>
      <c r="G77" s="84"/>
      <c r="H77" s="196"/>
      <c r="I77" s="84"/>
      <c r="J77" s="84"/>
      <c r="K77" s="84"/>
      <c r="L77" s="84"/>
      <c r="M77" s="84"/>
      <c r="N77" s="84"/>
      <c r="O77" s="84"/>
    </row>
    <row r="78" spans="1:15" ht="22.5" customHeight="1">
      <c r="A78" s="84"/>
      <c r="B78" s="84"/>
      <c r="C78" s="84"/>
      <c r="D78" s="84"/>
      <c r="E78" s="84"/>
      <c r="F78" s="196"/>
      <c r="G78" s="84"/>
      <c r="H78" s="196"/>
      <c r="I78" s="84"/>
      <c r="J78" s="84"/>
      <c r="K78" s="84"/>
      <c r="L78" s="84"/>
      <c r="M78" s="84"/>
      <c r="N78" s="84"/>
      <c r="O78" s="84"/>
    </row>
    <row r="79" spans="1:15" ht="22.5" customHeight="1">
      <c r="A79" s="84"/>
      <c r="B79" s="84"/>
      <c r="C79" s="84"/>
      <c r="D79" s="84"/>
      <c r="E79" s="84"/>
      <c r="F79" s="196"/>
      <c r="G79" s="84"/>
      <c r="H79" s="196"/>
      <c r="I79" s="84"/>
      <c r="J79" s="84"/>
      <c r="K79" s="84"/>
      <c r="L79" s="84"/>
      <c r="M79" s="84"/>
      <c r="N79" s="84"/>
      <c r="O79" s="84"/>
    </row>
    <row r="80" spans="1:15" ht="22.5" customHeight="1">
      <c r="A80" s="84"/>
      <c r="B80" s="84"/>
      <c r="C80" s="84"/>
      <c r="D80" s="84"/>
      <c r="E80" s="84"/>
      <c r="F80" s="196"/>
      <c r="G80" s="84"/>
      <c r="H80" s="196"/>
      <c r="I80" s="84"/>
      <c r="J80" s="84"/>
      <c r="K80" s="84"/>
      <c r="L80" s="84"/>
      <c r="M80" s="84"/>
      <c r="N80" s="84"/>
      <c r="O80" s="84"/>
    </row>
    <row r="81" spans="1:15" ht="22.5" customHeight="1">
      <c r="A81" s="84"/>
      <c r="B81" s="84"/>
      <c r="C81" s="84"/>
      <c r="D81" s="84"/>
      <c r="E81" s="84"/>
      <c r="F81" s="196"/>
      <c r="G81" s="84"/>
      <c r="H81" s="196"/>
      <c r="I81" s="84"/>
      <c r="J81" s="84"/>
      <c r="K81" s="84"/>
      <c r="L81" s="84"/>
      <c r="M81" s="84"/>
      <c r="N81" s="84"/>
      <c r="O81" s="84"/>
    </row>
  </sheetData>
  <sheetProtection/>
  <mergeCells count="53">
    <mergeCell ref="D35:G35"/>
    <mergeCell ref="E14:F15"/>
    <mergeCell ref="E13:K13"/>
    <mergeCell ref="B2:D5"/>
    <mergeCell ref="E11:K11"/>
    <mergeCell ref="F2:K2"/>
    <mergeCell ref="C12:D12"/>
    <mergeCell ref="C25:K25"/>
    <mergeCell ref="F6:G6"/>
    <mergeCell ref="B6:D6"/>
    <mergeCell ref="D45:K45"/>
    <mergeCell ref="C24:K24"/>
    <mergeCell ref="C23:K23"/>
    <mergeCell ref="H43:K43"/>
    <mergeCell ref="C13:D15"/>
    <mergeCell ref="E18:K18"/>
    <mergeCell ref="E19:K19"/>
    <mergeCell ref="C19:D19"/>
    <mergeCell ref="B34:D34"/>
    <mergeCell ref="B28:K28"/>
    <mergeCell ref="B1:D1"/>
    <mergeCell ref="F3:F4"/>
    <mergeCell ref="F5:G5"/>
    <mergeCell ref="C20:D20"/>
    <mergeCell ref="E20:K20"/>
    <mergeCell ref="E16:K16"/>
    <mergeCell ref="E12:K12"/>
    <mergeCell ref="G14:K15"/>
    <mergeCell ref="H5:K5"/>
    <mergeCell ref="E2:E5"/>
    <mergeCell ref="B36:C36"/>
    <mergeCell ref="D36:G36"/>
    <mergeCell ref="B30:C30"/>
    <mergeCell ref="E8:K8"/>
    <mergeCell ref="B11:D11"/>
    <mergeCell ref="C26:K26"/>
    <mergeCell ref="E9:E10"/>
    <mergeCell ref="B35:C35"/>
    <mergeCell ref="H9:K10"/>
    <mergeCell ref="C18:D18"/>
    <mergeCell ref="B32:C32"/>
    <mergeCell ref="C16:D16"/>
    <mergeCell ref="B17:D17"/>
    <mergeCell ref="B31:C31"/>
    <mergeCell ref="D31:G31"/>
    <mergeCell ref="D32:G32"/>
    <mergeCell ref="H4:K4"/>
    <mergeCell ref="B7:D7"/>
    <mergeCell ref="H6:K6"/>
    <mergeCell ref="F9:G10"/>
    <mergeCell ref="B8:D8"/>
    <mergeCell ref="E7:K7"/>
    <mergeCell ref="B9:D1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