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4.介護・自立支援\#14 HPの修正等(報酬改定を除く)\119【処遇・特定】令和2年度処遇・特定実績\R2処遇・特定実勢報告書（表紙含む）\"/>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'別紙様式3-1'!$A$1:$AK$61</definedName>
    <definedName name="_xlnm.Print_Area" localSheetId="3">'別紙様式3-2'!$A$1:$AQ$38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<sst xmlns="http://schemas.openxmlformats.org/spreadsheetml/2006/main" count="312" uniqueCount="236">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</sst>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FF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6" xfId="0" applyFill="1" applyBorder="1" applyAlignment="1">
      <alignment vertical="center"/>
    </xf>
    <xf numFmtId="0" fontId="0" fillId="8" borderId="32" xfId="0" applyFill="1" applyBorder="1" applyAlignment="1">
      <alignment vertical="center"/>
    </xf>
    <xf numFmtId="0" fontId="0" fillId="0" borderId="32" xfId="0" applyBorder="1" applyAlignment="1">
      <alignment vertical="center"/>
    </xf>
    <xf numFmtId="0" fontId="0" fillId="8"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8" borderId="76"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vertical="center"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8"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8" borderId="91" xfId="0" applyFill="1" applyBorder="1" applyAlignment="1">
      <alignment horizontal="center" vertical="center"/>
    </xf>
    <xf numFmtId="0" fontId="0" fillId="8" borderId="92" xfId="0" applyFill="1" applyBorder="1" applyAlignment="1">
      <alignment horizontal="center" vertical="center"/>
    </xf>
    <xf numFmtId="0" fontId="0" fillId="8"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8" borderId="18" xfId="0" applyFill="1" applyBorder="1" applyAlignment="1">
      <alignment vertical="center"/>
    </xf>
    <xf numFmtId="0" fontId="0" fillId="8"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0" fillId="8" borderId="1" xfId="0" applyFill="1" applyBorder="1" applyAlignment="1">
      <alignment vertical="center"/>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25" fillId="13" borderId="9" xfId="0" applyFont="1" applyFill="1" applyBorder="1">
      <alignment vertical="center"/>
    </xf>
    <xf numFmtId="0" fontId="29" fillId="13" borderId="10" xfId="0" applyFont="1" applyFill="1" applyBorder="1">
      <alignment vertical="center"/>
    </xf>
    <xf numFmtId="0" fontId="25" fillId="13" borderId="10" xfId="0" applyFont="1" applyFill="1" applyBorder="1">
      <alignment vertical="center"/>
    </xf>
    <xf numFmtId="0" fontId="30" fillId="13" borderId="10" xfId="0" applyFont="1" applyFill="1" applyBorder="1" applyAlignment="1">
      <alignment horizontal="center" vertical="center"/>
    </xf>
    <xf numFmtId="0" fontId="30" fillId="13" borderId="10" xfId="0" applyFont="1" applyFill="1" applyBorder="1">
      <alignment vertical="center"/>
    </xf>
    <xf numFmtId="0" fontId="30" fillId="13" borderId="59" xfId="0" applyFont="1" applyFill="1" applyBorder="1">
      <alignment vertical="center"/>
    </xf>
    <xf numFmtId="0" fontId="25" fillId="14" borderId="9" xfId="0" applyFont="1" applyFill="1" applyBorder="1">
      <alignment vertical="center"/>
    </xf>
    <xf numFmtId="0" fontId="29" fillId="14" borderId="10" xfId="0" applyFont="1" applyFill="1" applyBorder="1">
      <alignment vertical="center"/>
    </xf>
    <xf numFmtId="0" fontId="25" fillId="14" borderId="10" xfId="0" applyFont="1" applyFill="1" applyBorder="1">
      <alignment vertical="center"/>
    </xf>
    <xf numFmtId="0" fontId="30" fillId="14" borderId="10" xfId="0" applyFont="1" applyFill="1" applyBorder="1">
      <alignment vertical="center"/>
    </xf>
    <xf numFmtId="0" fontId="25" fillId="14" borderId="59" xfId="0" applyFont="1" applyFill="1" applyBorder="1">
      <alignment vertical="center"/>
    </xf>
    <xf numFmtId="0" fontId="28" fillId="14" borderId="0" xfId="0" applyFont="1" applyFill="1" applyBorder="1" applyAlignment="1">
      <alignment horizontal="center" vertical="center"/>
    </xf>
    <xf numFmtId="0" fontId="30" fillId="13" borderId="5" xfId="0" applyFont="1" applyFill="1" applyBorder="1" applyProtection="1">
      <alignment vertical="center"/>
      <protection locked="0"/>
    </xf>
    <xf numFmtId="0" fontId="26" fillId="13" borderId="6" xfId="0" applyFont="1" applyFill="1" applyBorder="1" applyProtection="1">
      <alignment vertical="center"/>
      <protection locked="0"/>
    </xf>
    <xf numFmtId="0" fontId="30" fillId="14" borderId="2" xfId="0" applyFont="1" applyFill="1" applyBorder="1" applyProtection="1">
      <alignment vertical="center"/>
      <protection locked="0"/>
    </xf>
    <xf numFmtId="0" fontId="26" fillId="14" borderId="3" xfId="0" applyFont="1" applyFill="1" applyBorder="1" applyProtection="1">
      <alignment vertical="center"/>
      <protection locked="0"/>
    </xf>
    <xf numFmtId="0" fontId="25" fillId="14" borderId="3" xfId="0" applyFont="1" applyFill="1" applyBorder="1">
      <alignment vertical="center"/>
    </xf>
    <xf numFmtId="0" fontId="30" fillId="13" borderId="2" xfId="0" applyFont="1" applyFill="1" applyBorder="1" applyProtection="1">
      <alignment vertical="center"/>
      <protection locked="0"/>
    </xf>
    <xf numFmtId="0" fontId="25" fillId="13" borderId="3" xfId="0" applyFont="1" applyFill="1" applyBorder="1">
      <alignment vertical="center"/>
    </xf>
    <xf numFmtId="0" fontId="25" fillId="13" borderId="3" xfId="0" applyFont="1" applyFill="1" applyBorder="1" applyProtection="1">
      <alignment vertical="center"/>
      <protection locked="0"/>
    </xf>
    <xf numFmtId="0" fontId="30" fillId="13" borderId="17" xfId="0" applyFont="1" applyFill="1" applyBorder="1" applyAlignment="1" applyProtection="1">
      <alignment horizontal="center" vertical="center"/>
      <protection locked="0"/>
    </xf>
    <xf numFmtId="176" fontId="30" fillId="13" borderId="17" xfId="0" applyNumberFormat="1" applyFont="1" applyFill="1" applyBorder="1" applyAlignment="1" applyProtection="1">
      <alignment vertical="center" shrinkToFit="1"/>
    </xf>
    <xf numFmtId="176" fontId="30" fillId="13" borderId="7" xfId="0" applyNumberFormat="1" applyFont="1" applyFill="1" applyBorder="1" applyAlignment="1" applyProtection="1">
      <alignment vertical="center" shrinkToFit="1"/>
    </xf>
    <xf numFmtId="176" fontId="30" fillId="13" borderId="1" xfId="0" applyNumberFormat="1" applyFont="1" applyFill="1" applyBorder="1" applyAlignment="1" applyProtection="1">
      <alignment vertical="center" shrinkToFit="1"/>
    </xf>
    <xf numFmtId="0" fontId="25" fillId="14" borderId="4" xfId="0" applyFont="1" applyFill="1" applyBorder="1">
      <alignment vertical="center"/>
    </xf>
    <xf numFmtId="0" fontId="30" fillId="14" borderId="17" xfId="0" applyFont="1" applyFill="1" applyBorder="1" applyAlignment="1" applyProtection="1">
      <alignment horizontal="center" vertical="center"/>
      <protection locked="0"/>
    </xf>
    <xf numFmtId="176" fontId="30" fillId="14" borderId="17" xfId="0" applyNumberFormat="1" applyFont="1" applyFill="1" applyBorder="1" applyAlignment="1" applyProtection="1">
      <alignment vertical="center" shrinkToFit="1"/>
    </xf>
    <xf numFmtId="179" fontId="30" fillId="14" borderId="17" xfId="0" applyNumberFormat="1" applyFont="1" applyFill="1" applyBorder="1" applyAlignment="1" applyProtection="1">
      <alignment vertical="center" shrinkToFit="1"/>
    </xf>
    <xf numFmtId="181" fontId="30" fillId="14" borderId="7" xfId="0" applyNumberFormat="1" applyFont="1" applyFill="1" applyBorder="1" applyAlignment="1" applyProtection="1">
      <alignment vertical="center" shrinkToFit="1"/>
    </xf>
    <xf numFmtId="176" fontId="30" fillId="14" borderId="1" xfId="0" applyNumberFormat="1" applyFont="1" applyFill="1" applyBorder="1" applyAlignment="1" applyProtection="1">
      <alignment vertical="center" shrinkToFit="1"/>
    </xf>
    <xf numFmtId="176" fontId="30" fillId="14" borderId="4" xfId="0" applyNumberFormat="1" applyFont="1" applyFill="1" applyBorder="1" applyAlignment="1" applyProtection="1">
      <alignment vertical="center" shrinkToFit="1"/>
    </xf>
    <xf numFmtId="179" fontId="30" fillId="14" borderId="4" xfId="0" applyNumberFormat="1" applyFont="1" applyFill="1" applyBorder="1" applyAlignment="1" applyProtection="1">
      <alignment vertical="center" shrinkToFit="1"/>
    </xf>
    <xf numFmtId="181" fontId="30" fillId="14" borderId="1" xfId="0" applyNumberFormat="1" applyFont="1" applyFill="1" applyBorder="1" applyAlignment="1">
      <alignment vertical="center" shrinkToFit="1"/>
    </xf>
    <xf numFmtId="176" fontId="30" fillId="14" borderId="7" xfId="0" applyNumberFormat="1" applyFont="1" applyFill="1" applyBorder="1" applyAlignment="1" applyProtection="1">
      <alignment vertical="center" shrinkToFit="1"/>
    </xf>
    <xf numFmtId="179" fontId="30" fillId="14" borderId="7" xfId="0" applyNumberFormat="1" applyFont="1" applyFill="1" applyBorder="1" applyAlignment="1" applyProtection="1">
      <alignment vertical="center" shrinkToFit="1"/>
    </xf>
    <xf numFmtId="181" fontId="30" fillId="14" borderId="17" xfId="0" applyNumberFormat="1" applyFont="1" applyFill="1" applyBorder="1" applyAlignment="1">
      <alignment vertical="center" shrinkToFi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center" vertical="center"/>
    </xf>
    <xf numFmtId="0" fontId="0" fillId="8" borderId="1" xfId="0" applyFill="1" applyBorder="1" applyAlignment="1">
      <alignment vertical="center"/>
    </xf>
    <xf numFmtId="0" fontId="0" fillId="0" borderId="0" xfId="0" applyAlignment="1">
      <alignment horizontal="left" vertical="top" wrapText="1"/>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0" fillId="0" borderId="1" xfId="0" applyBorder="1" applyAlignment="1">
      <alignment horizontal="center" vertical="center" wrapText="1"/>
    </xf>
    <xf numFmtId="0" fontId="0" fillId="8" borderId="18" xfId="0" applyFill="1" applyBorder="1" applyAlignment="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8" borderId="80"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7" xfId="0" applyFill="1" applyBorder="1" applyAlignment="1">
      <alignment horizontal="left" vertical="center"/>
    </xf>
    <xf numFmtId="0" fontId="0" fillId="8" borderId="74" xfId="0" applyFill="1" applyBorder="1" applyAlignment="1">
      <alignment horizontal="left" vertical="center"/>
    </xf>
    <xf numFmtId="0" fontId="0" fillId="8" borderId="1" xfId="0" applyFill="1" applyBorder="1" applyAlignment="1">
      <alignment horizontal="left" vertical="center"/>
    </xf>
    <xf numFmtId="0" fontId="0" fillId="8" borderId="2" xfId="0" applyFill="1" applyBorder="1" applyAlignment="1">
      <alignment horizontal="left" vertical="center"/>
    </xf>
    <xf numFmtId="0" fontId="0" fillId="8" borderId="78" xfId="0" applyFill="1" applyBorder="1" applyAlignment="1">
      <alignment horizontal="left" vertical="center"/>
    </xf>
    <xf numFmtId="0" fontId="7" fillId="8" borderId="81" xfId="4" applyFill="1" applyBorder="1" applyAlignment="1">
      <alignment horizontal="left" vertical="center"/>
    </xf>
    <xf numFmtId="0" fontId="0" fillId="8" borderId="82" xfId="0" applyFill="1" applyBorder="1" applyAlignment="1">
      <alignment horizontal="left" vertical="center"/>
    </xf>
    <xf numFmtId="0" fontId="0" fillId="8" borderId="90" xfId="0" applyFill="1" applyBorder="1" applyAlignment="1">
      <alignment horizontal="left" vertical="center"/>
    </xf>
    <xf numFmtId="0" fontId="0" fillId="8" borderId="83" xfId="0" applyFill="1" applyBorder="1" applyAlignment="1">
      <alignment horizontal="left" vertical="center"/>
    </xf>
    <xf numFmtId="0" fontId="0" fillId="8" borderId="79"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5"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8" borderId="70" xfId="0" applyFill="1" applyBorder="1" applyAlignment="1">
      <alignment horizontal="left" vertical="center"/>
    </xf>
    <xf numFmtId="0" fontId="0" fillId="8" borderId="38" xfId="0" applyFill="1" applyBorder="1" applyAlignment="1">
      <alignment horizontal="left" vertical="center"/>
    </xf>
    <xf numFmtId="0" fontId="0" fillId="8" borderId="39" xfId="0" applyFill="1" applyBorder="1" applyAlignment="1">
      <alignment horizontal="left" vertical="center"/>
    </xf>
    <xf numFmtId="0" fontId="0" fillId="8" borderId="71" xfId="0" applyFill="1" applyBorder="1" applyAlignment="1">
      <alignment horizontal="left" vertical="center"/>
    </xf>
    <xf numFmtId="0" fontId="0" fillId="8" borderId="72" xfId="0" applyFill="1" applyBorder="1" applyAlignment="1">
      <alignment horizontal="left" vertical="center"/>
    </xf>
    <xf numFmtId="0" fontId="0" fillId="8" borderId="89" xfId="0" applyFill="1" applyBorder="1" applyAlignment="1">
      <alignment horizontal="left" vertical="center"/>
    </xf>
    <xf numFmtId="0" fontId="0" fillId="8" borderId="73" xfId="0" applyFill="1" applyBorder="1" applyAlignment="1">
      <alignment horizontal="left" vertical="center"/>
    </xf>
    <xf numFmtId="0" fontId="32" fillId="0" borderId="0" xfId="0" applyFont="1" applyFill="1" applyAlignment="1">
      <alignment horizontal="left" vertical="top" wrapText="1"/>
    </xf>
    <xf numFmtId="0" fontId="37" fillId="14" borderId="0" xfId="0" applyFont="1" applyFill="1" applyBorder="1" applyAlignment="1">
      <alignment vertical="center"/>
    </xf>
    <xf numFmtId="0" fontId="38" fillId="0" borderId="0" xfId="0" applyFont="1" applyFill="1" applyBorder="1" applyAlignment="1">
      <alignment horizontal="center" vertical="center"/>
    </xf>
    <xf numFmtId="176" fontId="39" fillId="8" borderId="0" xfId="0" applyNumberFormat="1" applyFont="1" applyFill="1" applyBorder="1" applyAlignment="1" applyProtection="1">
      <alignment vertical="center" shrinkToFit="1"/>
      <protection locked="0"/>
    </xf>
    <xf numFmtId="0" fontId="39" fillId="8" borderId="0" xfId="0" applyFont="1" applyFill="1" applyBorder="1" applyAlignment="1" applyProtection="1">
      <alignment vertical="center" shrinkToFit="1"/>
      <protection locked="0"/>
    </xf>
    <xf numFmtId="0" fontId="39" fillId="8" borderId="0" xfId="0" applyFont="1" applyFill="1" applyBorder="1" applyAlignment="1" applyProtection="1">
      <alignment horizontal="center" vertical="center"/>
      <protection locked="0"/>
    </xf>
    <xf numFmtId="0" fontId="25" fillId="8" borderId="0" xfId="0" applyFont="1" applyFill="1" applyBorder="1" applyAlignment="1" applyProtection="1">
      <alignment horizontal="center" vertical="center"/>
      <protection locked="0"/>
    </xf>
    <xf numFmtId="0" fontId="38" fillId="8"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14" borderId="66" xfId="0" applyNumberFormat="1" applyFont="1" applyFill="1" applyBorder="1" applyAlignment="1" applyProtection="1">
      <alignment vertical="center"/>
      <protection locked="0"/>
    </xf>
    <xf numFmtId="176" fontId="26" fillId="14" borderId="10" xfId="0" applyNumberFormat="1" applyFont="1" applyFill="1" applyBorder="1" applyAlignment="1" applyProtection="1">
      <alignment vertical="center"/>
      <protection locked="0"/>
    </xf>
    <xf numFmtId="176" fontId="26" fillId="14"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14" borderId="27" xfId="0" applyNumberFormat="1" applyFont="1" applyFill="1" applyBorder="1" applyAlignment="1" applyProtection="1">
      <alignment vertical="center"/>
      <protection locked="0"/>
    </xf>
    <xf numFmtId="176" fontId="26" fillId="14" borderId="28" xfId="0" applyNumberFormat="1" applyFont="1" applyFill="1" applyBorder="1" applyAlignment="1" applyProtection="1">
      <alignment vertical="center"/>
      <protection locked="0"/>
    </xf>
    <xf numFmtId="176" fontId="26" fillId="14"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13" borderId="27" xfId="0" applyNumberFormat="1" applyFont="1" applyFill="1" applyBorder="1" applyAlignment="1" applyProtection="1">
      <alignment horizontal="right" vertical="center"/>
      <protection locked="0"/>
    </xf>
    <xf numFmtId="0" fontId="26" fillId="13" borderId="28" xfId="0" applyFont="1" applyFill="1" applyBorder="1" applyAlignment="1" applyProtection="1">
      <alignment horizontal="right" vertical="center"/>
      <protection locked="0"/>
    </xf>
    <xf numFmtId="0" fontId="26" fillId="13" borderId="63" xfId="0" applyFont="1" applyFill="1" applyBorder="1" applyAlignment="1" applyProtection="1">
      <alignment horizontal="right" vertical="center"/>
      <protection locked="0"/>
    </xf>
    <xf numFmtId="176" fontId="26" fillId="14" borderId="27" xfId="0" applyNumberFormat="1" applyFont="1" applyFill="1" applyBorder="1" applyAlignment="1" applyProtection="1">
      <alignment horizontal="right" vertical="center"/>
      <protection locked="0"/>
    </xf>
    <xf numFmtId="0" fontId="26" fillId="14" borderId="28" xfId="0" applyFont="1" applyFill="1" applyBorder="1" applyAlignment="1" applyProtection="1">
      <alignment horizontal="right" vertical="center"/>
      <protection locked="0"/>
    </xf>
    <xf numFmtId="0" fontId="26" fillId="14"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14" borderId="68" xfId="0" applyNumberFormat="1" applyFont="1" applyFill="1" applyBorder="1" applyAlignment="1" applyProtection="1">
      <alignment vertical="center"/>
      <protection locked="0"/>
    </xf>
    <xf numFmtId="176" fontId="26" fillId="14" borderId="58" xfId="0" applyNumberFormat="1" applyFont="1" applyFill="1" applyBorder="1" applyAlignment="1" applyProtection="1">
      <alignment vertical="center"/>
      <protection locked="0"/>
    </xf>
    <xf numFmtId="176" fontId="26" fillId="14"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14" borderId="97" xfId="0" applyNumberFormat="1" applyFont="1" applyFill="1" applyBorder="1" applyAlignment="1" applyProtection="1">
      <alignment horizontal="center" vertical="center"/>
      <protection locked="0"/>
    </xf>
    <xf numFmtId="176" fontId="26" fillId="14" borderId="98" xfId="0" applyNumberFormat="1" applyFont="1" applyFill="1" applyBorder="1" applyAlignment="1" applyProtection="1">
      <alignment horizontal="center" vertical="center"/>
      <protection locked="0"/>
    </xf>
    <xf numFmtId="176" fontId="26" fillId="14" borderId="99" xfId="0" applyNumberFormat="1" applyFont="1" applyFill="1" applyBorder="1" applyAlignment="1" applyProtection="1">
      <alignment horizontal="center" vertical="center"/>
      <protection locked="0"/>
    </xf>
    <xf numFmtId="176" fontId="26" fillId="14" borderId="66" xfId="0" applyNumberFormat="1" applyFont="1" applyFill="1" applyBorder="1" applyAlignment="1" applyProtection="1">
      <alignment horizontal="center" vertical="center"/>
      <protection locked="0"/>
    </xf>
    <xf numFmtId="176" fontId="26" fillId="14" borderId="10" xfId="0" applyNumberFormat="1" applyFont="1" applyFill="1" applyBorder="1" applyAlignment="1" applyProtection="1">
      <alignment horizontal="center" vertical="center"/>
      <protection locked="0"/>
    </xf>
    <xf numFmtId="176" fontId="26" fillId="14" borderId="67" xfId="0" applyNumberFormat="1" applyFont="1" applyFill="1" applyBorder="1" applyAlignment="1" applyProtection="1">
      <alignment horizontal="center" vertical="center"/>
      <protection locked="0"/>
    </xf>
    <xf numFmtId="176" fontId="26" fillId="14" borderId="68" xfId="0" applyNumberFormat="1" applyFont="1" applyFill="1" applyBorder="1" applyAlignment="1" applyProtection="1">
      <alignment horizontal="center" vertical="center"/>
      <protection locked="0"/>
    </xf>
    <xf numFmtId="176" fontId="26" fillId="14" borderId="58" xfId="0" applyNumberFormat="1" applyFont="1" applyFill="1" applyBorder="1" applyAlignment="1" applyProtection="1">
      <alignment horizontal="center" vertical="center"/>
      <protection locked="0"/>
    </xf>
    <xf numFmtId="176" fontId="26" fillId="14" borderId="69" xfId="0" applyNumberFormat="1" applyFont="1" applyFill="1" applyBorder="1" applyAlignment="1" applyProtection="1">
      <alignment horizontal="center" vertical="center"/>
      <protection locked="0"/>
    </xf>
    <xf numFmtId="176" fontId="26" fillId="14" borderId="97" xfId="0" applyNumberFormat="1" applyFont="1" applyFill="1" applyBorder="1" applyAlignment="1" applyProtection="1">
      <alignment vertical="center"/>
      <protection locked="0"/>
    </xf>
    <xf numFmtId="176" fontId="26" fillId="14" borderId="98" xfId="0" applyNumberFormat="1" applyFont="1" applyFill="1" applyBorder="1" applyAlignment="1" applyProtection="1">
      <alignment vertical="center"/>
      <protection locked="0"/>
    </xf>
    <xf numFmtId="176" fontId="26" fillId="14"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8"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shrinkToFit="1"/>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0" borderId="0" xfId="0" applyFont="1" applyFill="1" applyBorder="1" applyAlignment="1">
      <alignment horizontal="left" vertical="center" wrapText="1"/>
    </xf>
    <xf numFmtId="0" fontId="32" fillId="0" borderId="43" xfId="0" applyFont="1" applyFill="1" applyBorder="1" applyAlignment="1">
      <alignment horizontal="left"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00FFFF"/>
      <color rgb="FFFFFF99"/>
      <color rgb="FFCD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8230213"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4</xdr:col>
      <xdr:colOff>2019</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4</xdr:col>
      <xdr:colOff>142</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2731823</xdr:colOff>
      <xdr:row>24</xdr:row>
      <xdr:rowOff>664103</xdr:rowOff>
    </xdr:from>
    <xdr:to>
      <xdr:col>4</xdr:col>
      <xdr:colOff>4663814</xdr:colOff>
      <xdr:row>25</xdr:row>
      <xdr:rowOff>177270</xdr:rowOff>
    </xdr:to>
    <xdr:sp macro="" textlink="">
      <xdr:nvSpPr>
        <xdr:cNvPr id="24" name="正方形/長方形 23"/>
        <xdr:cNvSpPr/>
      </xdr:nvSpPr>
      <xdr:spPr bwMode="auto">
        <a:xfrm>
          <a:off x="10911417" y="7605447"/>
          <a:ext cx="1931991"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200">
              <a:latin typeface="+mn-ea"/>
              <a:ea typeface="+mn-ea"/>
            </a:rPr>
            <a:t>事業所が定める配分比率</a:t>
          </a:r>
          <a:endParaRPr kumimoji="1" lang="en-US" altLang="ja-JP" sz="12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2726530</xdr:colOff>
      <xdr:row>26</xdr:row>
      <xdr:rowOff>318827</xdr:rowOff>
    </xdr:from>
    <xdr:to>
      <xdr:col>4</xdr:col>
      <xdr:colOff>4705350</xdr:colOff>
      <xdr:row>27</xdr:row>
      <xdr:rowOff>737927</xdr:rowOff>
    </xdr:to>
    <xdr:sp macro="" textlink="">
      <xdr:nvSpPr>
        <xdr:cNvPr id="33" name="正方形/長方形 32"/>
        <xdr:cNvSpPr/>
      </xdr:nvSpPr>
      <xdr:spPr bwMode="auto">
        <a:xfrm>
          <a:off x="10906124" y="8855608"/>
          <a:ext cx="1978820" cy="121681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グループ別の賃金総額</a:t>
          </a:r>
          <a:endParaRPr kumimoji="1" lang="en-US" altLang="ja-JP" sz="1200">
            <a:latin typeface="+mn-ea"/>
            <a:ea typeface="+mn-ea"/>
          </a:endParaRPr>
        </a:p>
        <a:p>
          <a:pPr algn="ctr"/>
          <a:endParaRPr kumimoji="1" lang="en-US" altLang="ja-JP" sz="1400">
            <a:latin typeface="+mn-ea"/>
            <a:ea typeface="+mn-ea"/>
          </a:endParaRPr>
        </a:p>
        <a:p>
          <a:pPr algn="ctr"/>
          <a:r>
            <a:rPr kumimoji="1" lang="ja-JP" altLang="en-US" sz="1200">
              <a:latin typeface="+mn-ea"/>
              <a:ea typeface="+mn-ea"/>
            </a:rPr>
            <a:t>前年度（前年１～</a:t>
          </a:r>
          <a:r>
            <a:rPr kumimoji="1" lang="en-US" altLang="ja-JP" sz="1200">
              <a:latin typeface="+mn-ea"/>
              <a:ea typeface="+mn-ea"/>
            </a:rPr>
            <a:t>12</a:t>
          </a:r>
          <a:r>
            <a:rPr kumimoji="1" lang="ja-JP" altLang="en-US" sz="1200">
              <a:latin typeface="+mn-ea"/>
              <a:ea typeface="+mn-ea"/>
            </a:rPr>
            <a:t>月）の</a:t>
          </a:r>
          <a:endParaRPr kumimoji="1" lang="en-US" altLang="ja-JP" sz="1200">
            <a:latin typeface="+mn-ea"/>
            <a:ea typeface="+mn-ea"/>
          </a:endParaRPr>
        </a:p>
        <a:p>
          <a:pPr algn="ctr"/>
          <a:r>
            <a:rPr kumimoji="1" lang="ja-JP" altLang="en-US" sz="1200">
              <a:latin typeface="+mn-ea"/>
              <a:ea typeface="+mn-ea"/>
            </a:rPr>
            <a:t>グループ別の常勤換算職員数</a:t>
          </a:r>
          <a:endParaRPr kumimoji="1" lang="en-US" altLang="ja-JP" sz="1200">
            <a:latin typeface="+mn-ea"/>
            <a:ea typeface="+mn-ea"/>
          </a:endParaRPr>
        </a:p>
      </xdr:txBody>
    </xdr:sp>
    <xdr:clientData/>
  </xdr:twoCellAnchor>
  <xdr:twoCellAnchor>
    <xdr:from>
      <xdr:col>4</xdr:col>
      <xdr:colOff>2906437</xdr:colOff>
      <xdr:row>27</xdr:row>
      <xdr:rowOff>11907</xdr:rowOff>
    </xdr:from>
    <xdr:to>
      <xdr:col>4</xdr:col>
      <xdr:colOff>4612462</xdr:colOff>
      <xdr:row>27</xdr:row>
      <xdr:rowOff>11907</xdr:rowOff>
    </xdr:to>
    <xdr:cxnSp macro="">
      <xdr:nvCxnSpPr>
        <xdr:cNvPr id="34" name="直線コネクタ 33"/>
        <xdr:cNvCxnSpPr/>
      </xdr:nvCxnSpPr>
      <xdr:spPr bwMode="auto">
        <a:xfrm>
          <a:off x="11086031" y="9346407"/>
          <a:ext cx="1706025"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057899" y="476250"/>
          <a:ext cx="46577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92D05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00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44538" y="8874125"/>
              <a:ext cx="16351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45</xdr:col>
      <xdr:colOff>122903</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102804" y="376463"/>
          <a:ext cx="4981787" cy="1391332"/>
          <a:chOff x="6172200" y="2790824"/>
          <a:chExt cx="5466669"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466669"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92D05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00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tabSelected="1" zoomScale="80" zoomScaleNormal="80" zoomScaleSheetLayoutView="46" workbookViewId="0">
      <selection activeCell="F26" sqref="F26"/>
    </sheetView>
  </sheetViews>
  <sheetFormatPr defaultRowHeight="13.5"/>
  <cols>
    <col min="1" max="1" width="27.7109375" style="54" customWidth="1"/>
    <col min="2" max="2" width="12.7109375" style="55" customWidth="1"/>
    <col min="3" max="3" width="19.85546875" style="56" customWidth="1"/>
    <col min="4" max="4" width="62.42578125" style="56" customWidth="1"/>
    <col min="5" max="5" width="71.7109375" customWidth="1"/>
  </cols>
  <sheetData>
    <row r="1" spans="1:5" ht="30" customHeight="1" thickBot="1">
      <c r="A1" s="352" t="s">
        <v>168</v>
      </c>
      <c r="B1" s="352"/>
      <c r="C1" s="352"/>
      <c r="D1" s="352"/>
      <c r="E1" s="352"/>
    </row>
    <row r="2" spans="1:5" ht="18.75" customHeight="1" thickTop="1">
      <c r="A2" s="353" t="s">
        <v>227</v>
      </c>
      <c r="B2" s="353"/>
      <c r="C2" s="353"/>
      <c r="D2" s="353"/>
      <c r="E2" s="353"/>
    </row>
    <row r="3" spans="1:5" s="47" customFormat="1" ht="8.1" customHeight="1">
      <c r="A3" s="354"/>
      <c r="B3" s="354"/>
      <c r="C3" s="354"/>
      <c r="D3" s="354"/>
    </row>
    <row r="4" spans="1:5" s="49" customFormat="1" ht="27">
      <c r="A4" s="48" t="s">
        <v>151</v>
      </c>
      <c r="B4" s="48" t="s">
        <v>152</v>
      </c>
      <c r="C4" s="310" t="s">
        <v>153</v>
      </c>
      <c r="D4" s="311" t="s">
        <v>154</v>
      </c>
      <c r="E4" s="48" t="s">
        <v>228</v>
      </c>
    </row>
    <row r="5" spans="1:5" ht="18" customHeight="1">
      <c r="A5" s="50" t="s">
        <v>155</v>
      </c>
      <c r="B5" s="314">
        <v>1</v>
      </c>
      <c r="C5" s="51" t="s">
        <v>156</v>
      </c>
      <c r="D5" s="308" t="s">
        <v>157</v>
      </c>
      <c r="E5" s="46" t="s">
        <v>158</v>
      </c>
    </row>
    <row r="6" spans="1:5" ht="53.45" customHeight="1">
      <c r="A6" s="52" t="s">
        <v>159</v>
      </c>
      <c r="B6" s="309">
        <v>1</v>
      </c>
      <c r="C6" s="313" t="s">
        <v>30</v>
      </c>
      <c r="D6" s="312" t="s">
        <v>230</v>
      </c>
      <c r="E6" s="72" t="s">
        <v>158</v>
      </c>
    </row>
    <row r="7" spans="1:5" ht="63" customHeight="1">
      <c r="A7" s="52" t="s">
        <v>171</v>
      </c>
      <c r="B7" s="309">
        <v>1</v>
      </c>
      <c r="C7" s="313" t="s">
        <v>233</v>
      </c>
      <c r="D7" s="312" t="s">
        <v>231</v>
      </c>
      <c r="E7" s="53" t="s">
        <v>160</v>
      </c>
    </row>
    <row r="8" spans="1:5" ht="53.45" customHeight="1">
      <c r="A8" s="52" t="s">
        <v>172</v>
      </c>
      <c r="B8" s="309" t="s">
        <v>234</v>
      </c>
      <c r="C8" s="313" t="s">
        <v>31</v>
      </c>
      <c r="D8" s="312" t="s">
        <v>232</v>
      </c>
      <c r="E8" s="53" t="s">
        <v>160</v>
      </c>
    </row>
    <row r="9" spans="1:5" ht="19.149999999999999" customHeight="1">
      <c r="C9" s="55"/>
      <c r="D9" s="54"/>
      <c r="E9" s="20"/>
    </row>
    <row r="10" spans="1:5" ht="19.149999999999999" customHeight="1">
      <c r="C10" s="55"/>
      <c r="D10" s="54"/>
      <c r="E10" s="20"/>
    </row>
    <row r="11" spans="1:5" ht="19.149999999999999" customHeight="1">
      <c r="C11" s="55"/>
      <c r="D11" s="54"/>
      <c r="E11" s="20"/>
    </row>
    <row r="12" spans="1:5" ht="19.149999999999999" customHeight="1">
      <c r="C12" s="55"/>
      <c r="D12" s="54"/>
      <c r="E12" s="20"/>
    </row>
    <row r="13" spans="1:5" ht="19.149999999999999" customHeight="1">
      <c r="C13" s="55"/>
      <c r="D13" s="54"/>
      <c r="E13" s="20"/>
    </row>
    <row r="14" spans="1:5" ht="19.149999999999999" customHeight="1">
      <c r="C14" s="55"/>
      <c r="D14" s="54"/>
      <c r="E14" s="20"/>
    </row>
    <row r="15" spans="1:5" ht="19.149999999999999" customHeight="1">
      <c r="C15" s="55"/>
      <c r="D15" s="54"/>
      <c r="E15" s="20"/>
    </row>
    <row r="16" spans="1:5" ht="11.45" customHeight="1">
      <c r="A16" s="355" t="s">
        <v>161</v>
      </c>
      <c r="B16" s="355"/>
      <c r="C16" s="355"/>
      <c r="D16" s="355"/>
    </row>
    <row r="17" spans="1:5">
      <c r="A17" s="56" t="s">
        <v>169</v>
      </c>
      <c r="B17" s="57"/>
    </row>
    <row r="18" spans="1:5" s="60" customFormat="1" ht="17.25">
      <c r="A18" s="58" t="s">
        <v>235</v>
      </c>
      <c r="B18" s="59"/>
      <c r="C18" s="58"/>
      <c r="D18" s="58"/>
    </row>
    <row r="19" spans="1:5" s="60" customFormat="1" ht="17.25">
      <c r="A19" s="58" t="s">
        <v>170</v>
      </c>
      <c r="B19" s="59"/>
      <c r="C19" s="58"/>
      <c r="D19" s="58"/>
    </row>
    <row r="20" spans="1:5" s="60" customFormat="1" ht="17.25">
      <c r="A20" s="58" t="s">
        <v>162</v>
      </c>
      <c r="B20" s="59"/>
      <c r="C20" s="58"/>
      <c r="D20" s="58"/>
    </row>
    <row r="21" spans="1:5" s="60" customFormat="1" ht="17.25">
      <c r="A21" s="58" t="s">
        <v>229</v>
      </c>
      <c r="B21" s="59"/>
      <c r="C21" s="58"/>
      <c r="D21" s="58"/>
    </row>
    <row r="22" spans="1:5" s="60" customFormat="1" ht="17.25">
      <c r="A22" s="58" t="s">
        <v>163</v>
      </c>
      <c r="B22" s="59"/>
      <c r="C22" s="58"/>
      <c r="D22" s="58"/>
    </row>
    <row r="23" spans="1:5" ht="14.25" thickBot="1">
      <c r="A23" s="61"/>
      <c r="B23" s="57"/>
    </row>
    <row r="24" spans="1:5" ht="22.15" customHeight="1" thickBot="1">
      <c r="A24" s="56"/>
      <c r="C24" s="67"/>
      <c r="D24" s="68" t="s">
        <v>164</v>
      </c>
      <c r="E24" s="62" t="s">
        <v>165</v>
      </c>
    </row>
    <row r="25" spans="1:5" ht="63.6" customHeight="1">
      <c r="A25" s="56"/>
      <c r="C25" s="351" t="s">
        <v>166</v>
      </c>
      <c r="D25" s="356"/>
      <c r="E25" s="70"/>
    </row>
    <row r="26" spans="1:5" ht="63.6" customHeight="1" thickBot="1">
      <c r="A26" s="56"/>
      <c r="C26" s="351"/>
      <c r="D26" s="356"/>
      <c r="E26" s="71"/>
    </row>
    <row r="27" spans="1:5" ht="63.6" customHeight="1">
      <c r="A27" s="56"/>
      <c r="C27" s="351" t="s">
        <v>167</v>
      </c>
      <c r="D27" s="69"/>
      <c r="E27" s="70"/>
    </row>
    <row r="28" spans="1:5" ht="63.6" customHeight="1" thickBot="1">
      <c r="A28" s="56"/>
      <c r="C28" s="351"/>
      <c r="D28" s="69"/>
      <c r="E28" s="71"/>
    </row>
    <row r="29" spans="1:5">
      <c r="A29" s="56"/>
      <c r="B29" s="57"/>
      <c r="D29" s="57"/>
    </row>
    <row r="30" spans="1:5" ht="14.25">
      <c r="A30" s="56"/>
      <c r="B30" s="57"/>
      <c r="D30" s="57"/>
      <c r="E30" s="63"/>
    </row>
    <row r="31" spans="1:5">
      <c r="A31" s="56"/>
      <c r="B31" s="57"/>
      <c r="D31" s="57"/>
    </row>
    <row r="32" spans="1:5">
      <c r="A32" s="56"/>
      <c r="B32" s="57"/>
    </row>
    <row r="33" spans="1:3">
      <c r="A33" s="56"/>
      <c r="B33" s="57"/>
    </row>
    <row r="34" spans="1:3" ht="14.45" customHeight="1">
      <c r="A34" s="56"/>
      <c r="B34" s="57"/>
    </row>
    <row r="35" spans="1:3" ht="14.45" customHeight="1">
      <c r="A35" s="56"/>
      <c r="B35" s="57"/>
    </row>
    <row r="36" spans="1:3" ht="17.25">
      <c r="A36" s="64"/>
      <c r="B36" s="65"/>
      <c r="C36" s="64"/>
    </row>
    <row r="37" spans="1:3">
      <c r="A37" s="56"/>
      <c r="B37" s="57"/>
    </row>
    <row r="38" spans="1:3">
      <c r="A38" s="56"/>
      <c r="B38" s="57"/>
    </row>
    <row r="39" spans="1:3">
      <c r="A39" s="56"/>
      <c r="B39" s="57"/>
    </row>
    <row r="40" spans="1:3">
      <c r="A40" s="56"/>
      <c r="B40" s="57"/>
    </row>
    <row r="41" spans="1:3">
      <c r="A41" s="56"/>
      <c r="B41" s="57"/>
    </row>
    <row r="61" spans="2:5" s="54" customFormat="1" ht="34.9" customHeight="1">
      <c r="B61" s="55"/>
      <c r="C61" s="56"/>
      <c r="D61" s="56"/>
      <c r="E61"/>
    </row>
    <row r="62" spans="2:5" s="54" customFormat="1" ht="34.9" customHeight="1">
      <c r="B62" s="55"/>
      <c r="C62" s="56"/>
      <c r="D62" s="56"/>
      <c r="E62"/>
    </row>
    <row r="66" spans="2:5" s="54" customFormat="1" ht="34.9" customHeight="1">
      <c r="B66" s="55"/>
      <c r="C66" s="56"/>
      <c r="D66" s="56"/>
      <c r="E66"/>
    </row>
    <row r="67" spans="2:5" s="54" customFormat="1" ht="34.9" customHeight="1">
      <c r="B67" s="55"/>
      <c r="C67" s="56"/>
      <c r="D67" s="56"/>
      <c r="E67"/>
    </row>
    <row r="69" spans="2:5" s="54" customFormat="1" ht="34.9" customHeight="1">
      <c r="B69" s="55"/>
      <c r="C69" s="56"/>
      <c r="D69" s="56"/>
      <c r="E69"/>
    </row>
    <row r="70" spans="2:5" s="54" customFormat="1" ht="34.9" customHeight="1">
      <c r="B70" s="55"/>
      <c r="C70" s="56"/>
      <c r="D70" s="56"/>
      <c r="E70"/>
    </row>
    <row r="72" spans="2:5" s="54" customFormat="1" ht="55.15" customHeight="1">
      <c r="B72" s="55"/>
      <c r="C72" s="56"/>
      <c r="D72" s="56"/>
      <c r="E72"/>
    </row>
    <row r="73" spans="2:5" s="54" customFormat="1" ht="55.15" customHeight="1">
      <c r="B73" s="55"/>
      <c r="C73" s="56"/>
      <c r="D73" s="56"/>
      <c r="E73"/>
    </row>
    <row r="77" spans="2:5" s="54" customFormat="1" ht="28.9" customHeight="1">
      <c r="B77" s="55"/>
      <c r="C77" s="56"/>
      <c r="D77" s="56"/>
      <c r="E77"/>
    </row>
    <row r="78" spans="2:5" s="54" customFormat="1" ht="28.9" customHeight="1">
      <c r="B78" s="55"/>
      <c r="C78" s="56"/>
      <c r="D78" s="5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6"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X9" sqref="X9"/>
    </sheetView>
  </sheetViews>
  <sheetFormatPr defaultRowHeight="20.100000000000001" customHeight="1"/>
  <cols>
    <col min="1" max="1" width="4.7109375" customWidth="1"/>
    <col min="2" max="2" width="11" customWidth="1"/>
    <col min="3" max="22" width="2.5703125" customWidth="1"/>
    <col min="23" max="23" width="14.28515625" customWidth="1"/>
    <col min="24" max="24" width="25" customWidth="1"/>
    <col min="25" max="25" width="22.42578125" customWidth="1"/>
    <col min="26" max="26" width="20" bestFit="1" customWidth="1"/>
    <col min="27" max="27" width="14.7109375" bestFit="1" customWidth="1"/>
  </cols>
  <sheetData>
    <row r="1" spans="1:29" ht="20.100000000000001" customHeight="1">
      <c r="A1" s="7" t="s">
        <v>119</v>
      </c>
      <c r="AC1" t="s">
        <v>68</v>
      </c>
    </row>
    <row r="2" spans="1:29" ht="20.100000000000001" customHeight="1">
      <c r="A2" s="8" t="s">
        <v>69</v>
      </c>
    </row>
    <row r="4" spans="1:29" ht="20.100000000000001" customHeight="1">
      <c r="A4" t="s">
        <v>70</v>
      </c>
    </row>
    <row r="5" spans="1:29" ht="20.100000000000001" customHeight="1">
      <c r="A5" t="s">
        <v>111</v>
      </c>
    </row>
    <row r="6" spans="1:29" ht="20.100000000000001" customHeight="1">
      <c r="A6" t="s">
        <v>112</v>
      </c>
    </row>
    <row r="7" spans="1:29" ht="20.100000000000001" customHeight="1">
      <c r="A7" t="s">
        <v>71</v>
      </c>
    </row>
    <row r="9" spans="1:29" ht="20.100000000000001" customHeight="1">
      <c r="A9" s="7" t="s">
        <v>113</v>
      </c>
    </row>
    <row r="10" spans="1:29" ht="20.100000000000001" customHeight="1" thickBot="1">
      <c r="B10" t="s">
        <v>147</v>
      </c>
    </row>
    <row r="11" spans="1:29" ht="20.100000000000001" customHeight="1" thickBot="1">
      <c r="B11" s="9" t="s">
        <v>54</v>
      </c>
      <c r="C11" s="386"/>
      <c r="D11" s="387"/>
      <c r="E11" s="387"/>
      <c r="F11" s="387"/>
      <c r="G11" s="387"/>
      <c r="H11" s="387"/>
      <c r="I11" s="387"/>
      <c r="J11" s="387"/>
      <c r="K11" s="387"/>
      <c r="L11" s="388"/>
    </row>
    <row r="13" spans="1:29" ht="20.100000000000001" customHeight="1">
      <c r="A13" s="7" t="s">
        <v>114</v>
      </c>
    </row>
    <row r="14" spans="1:29" ht="20.100000000000001" customHeight="1" thickBot="1">
      <c r="B14" t="s">
        <v>73</v>
      </c>
    </row>
    <row r="15" spans="1:29" ht="20.100000000000001" customHeight="1">
      <c r="B15" s="10" t="s">
        <v>64</v>
      </c>
      <c r="C15" s="365" t="s">
        <v>0</v>
      </c>
      <c r="D15" s="365"/>
      <c r="E15" s="365"/>
      <c r="F15" s="365"/>
      <c r="G15" s="365"/>
      <c r="H15" s="365"/>
      <c r="I15" s="365"/>
      <c r="J15" s="365"/>
      <c r="K15" s="365"/>
      <c r="L15" s="366"/>
      <c r="M15" s="389" t="s">
        <v>74</v>
      </c>
      <c r="N15" s="390"/>
      <c r="O15" s="390"/>
      <c r="P15" s="390"/>
      <c r="Q15" s="390"/>
      <c r="R15" s="390"/>
      <c r="S15" s="390"/>
      <c r="T15" s="390"/>
      <c r="U15" s="390"/>
      <c r="V15" s="390"/>
      <c r="W15" s="391"/>
      <c r="X15" s="392"/>
    </row>
    <row r="16" spans="1:29" ht="20.100000000000001" customHeight="1" thickBot="1">
      <c r="B16" s="11"/>
      <c r="C16" s="365" t="s">
        <v>75</v>
      </c>
      <c r="D16" s="365"/>
      <c r="E16" s="365"/>
      <c r="F16" s="365"/>
      <c r="G16" s="365"/>
      <c r="H16" s="365"/>
      <c r="I16" s="365"/>
      <c r="J16" s="365"/>
      <c r="K16" s="365"/>
      <c r="L16" s="366"/>
      <c r="M16" s="371" t="s">
        <v>76</v>
      </c>
      <c r="N16" s="372"/>
      <c r="O16" s="372"/>
      <c r="P16" s="372"/>
      <c r="Q16" s="372"/>
      <c r="R16" s="372"/>
      <c r="S16" s="372"/>
      <c r="T16" s="372"/>
      <c r="U16" s="380"/>
      <c r="V16" s="380"/>
      <c r="W16" s="381"/>
      <c r="X16" s="382"/>
      <c r="AC16" t="s">
        <v>77</v>
      </c>
    </row>
    <row r="17" spans="1:29" ht="20.100000000000001" customHeight="1" thickBot="1">
      <c r="B17" s="10" t="s">
        <v>78</v>
      </c>
      <c r="C17" s="365" t="s">
        <v>79</v>
      </c>
      <c r="D17" s="365"/>
      <c r="E17" s="365"/>
      <c r="F17" s="365"/>
      <c r="G17" s="365"/>
      <c r="H17" s="365"/>
      <c r="I17" s="365"/>
      <c r="J17" s="365"/>
      <c r="K17" s="365"/>
      <c r="L17" s="366"/>
      <c r="M17" s="12">
        <v>1</v>
      </c>
      <c r="N17" s="13">
        <v>0</v>
      </c>
      <c r="O17" s="13">
        <v>0</v>
      </c>
      <c r="P17" s="14" t="s">
        <v>80</v>
      </c>
      <c r="Q17" s="13">
        <v>1</v>
      </c>
      <c r="R17" s="13">
        <v>2</v>
      </c>
      <c r="S17" s="13">
        <v>3</v>
      </c>
      <c r="T17" s="15">
        <v>4</v>
      </c>
      <c r="U17" s="16"/>
      <c r="V17" s="17"/>
      <c r="W17" s="17"/>
      <c r="X17" s="17"/>
      <c r="AC17" t="str">
        <f>CONCATENATE(M17,N17,O17,P17,Q17,R17,S17,T17)</f>
        <v>100－1234</v>
      </c>
    </row>
    <row r="18" spans="1:29" ht="20.100000000000001" customHeight="1">
      <c r="B18" s="18"/>
      <c r="C18" s="365" t="s">
        <v>81</v>
      </c>
      <c r="D18" s="365"/>
      <c r="E18" s="365"/>
      <c r="F18" s="365"/>
      <c r="G18" s="365"/>
      <c r="H18" s="365"/>
      <c r="I18" s="365"/>
      <c r="J18" s="365"/>
      <c r="K18" s="365"/>
      <c r="L18" s="366"/>
      <c r="M18" s="371" t="s">
        <v>82</v>
      </c>
      <c r="N18" s="372"/>
      <c r="O18" s="372"/>
      <c r="P18" s="372"/>
      <c r="Q18" s="372"/>
      <c r="R18" s="372"/>
      <c r="S18" s="372"/>
      <c r="T18" s="372"/>
      <c r="U18" s="368"/>
      <c r="V18" s="368"/>
      <c r="W18" s="369"/>
      <c r="X18" s="370"/>
    </row>
    <row r="19" spans="1:29" ht="20.100000000000001" customHeight="1">
      <c r="B19" s="11"/>
      <c r="C19" s="365" t="s">
        <v>83</v>
      </c>
      <c r="D19" s="365"/>
      <c r="E19" s="365"/>
      <c r="F19" s="365"/>
      <c r="G19" s="365"/>
      <c r="H19" s="365"/>
      <c r="I19" s="365"/>
      <c r="J19" s="365"/>
      <c r="K19" s="365"/>
      <c r="L19" s="366"/>
      <c r="M19" s="371" t="s">
        <v>84</v>
      </c>
      <c r="N19" s="372"/>
      <c r="O19" s="372"/>
      <c r="P19" s="372"/>
      <c r="Q19" s="372"/>
      <c r="R19" s="372"/>
      <c r="S19" s="372"/>
      <c r="T19" s="372"/>
      <c r="U19" s="372"/>
      <c r="V19" s="372"/>
      <c r="W19" s="373"/>
      <c r="X19" s="374"/>
    </row>
    <row r="20" spans="1:29" ht="20.100000000000001" customHeight="1">
      <c r="B20" s="10" t="s">
        <v>85</v>
      </c>
      <c r="C20" s="365" t="s">
        <v>86</v>
      </c>
      <c r="D20" s="365"/>
      <c r="E20" s="365"/>
      <c r="F20" s="365"/>
      <c r="G20" s="365"/>
      <c r="H20" s="365"/>
      <c r="I20" s="365"/>
      <c r="J20" s="365"/>
      <c r="K20" s="365"/>
      <c r="L20" s="366"/>
      <c r="M20" s="371" t="s">
        <v>87</v>
      </c>
      <c r="N20" s="372"/>
      <c r="O20" s="372"/>
      <c r="P20" s="372"/>
      <c r="Q20" s="372"/>
      <c r="R20" s="372"/>
      <c r="S20" s="372"/>
      <c r="T20" s="372"/>
      <c r="U20" s="372"/>
      <c r="V20" s="372"/>
      <c r="W20" s="373"/>
      <c r="X20" s="374"/>
    </row>
    <row r="21" spans="1:29" ht="20.100000000000001" customHeight="1">
      <c r="B21" s="11"/>
      <c r="C21" s="365" t="s">
        <v>88</v>
      </c>
      <c r="D21" s="365"/>
      <c r="E21" s="365"/>
      <c r="F21" s="365"/>
      <c r="G21" s="365"/>
      <c r="H21" s="365"/>
      <c r="I21" s="365"/>
      <c r="J21" s="365"/>
      <c r="K21" s="365"/>
      <c r="L21" s="366"/>
      <c r="M21" s="379" t="s">
        <v>89</v>
      </c>
      <c r="N21" s="380"/>
      <c r="O21" s="380"/>
      <c r="P21" s="380"/>
      <c r="Q21" s="380"/>
      <c r="R21" s="380"/>
      <c r="S21" s="380"/>
      <c r="T21" s="380"/>
      <c r="U21" s="380"/>
      <c r="V21" s="380"/>
      <c r="W21" s="381"/>
      <c r="X21" s="382"/>
    </row>
    <row r="22" spans="1:29" ht="20.100000000000001" customHeight="1">
      <c r="B22" s="383" t="s">
        <v>90</v>
      </c>
      <c r="C22" s="365" t="s">
        <v>91</v>
      </c>
      <c r="D22" s="365"/>
      <c r="E22" s="365"/>
      <c r="F22" s="365"/>
      <c r="G22" s="365"/>
      <c r="H22" s="365"/>
      <c r="I22" s="365"/>
      <c r="J22" s="365"/>
      <c r="K22" s="365"/>
      <c r="L22" s="366"/>
      <c r="M22" s="371" t="s">
        <v>92</v>
      </c>
      <c r="N22" s="372"/>
      <c r="O22" s="372"/>
      <c r="P22" s="372"/>
      <c r="Q22" s="372"/>
      <c r="R22" s="372"/>
      <c r="S22" s="372"/>
      <c r="T22" s="372"/>
      <c r="U22" s="372"/>
      <c r="V22" s="372"/>
      <c r="W22" s="373"/>
      <c r="X22" s="374"/>
    </row>
    <row r="23" spans="1:29" ht="20.100000000000001" customHeight="1">
      <c r="B23" s="384"/>
      <c r="C23" s="385" t="s">
        <v>88</v>
      </c>
      <c r="D23" s="385"/>
      <c r="E23" s="385"/>
      <c r="F23" s="385"/>
      <c r="G23" s="385"/>
      <c r="H23" s="385"/>
      <c r="I23" s="385"/>
      <c r="J23" s="385"/>
      <c r="K23" s="385"/>
      <c r="L23" s="385"/>
      <c r="M23" s="371" t="s">
        <v>93</v>
      </c>
      <c r="N23" s="372"/>
      <c r="O23" s="372"/>
      <c r="P23" s="372"/>
      <c r="Q23" s="372"/>
      <c r="R23" s="372"/>
      <c r="S23" s="372"/>
      <c r="T23" s="372"/>
      <c r="U23" s="372"/>
      <c r="V23" s="372"/>
      <c r="W23" s="373"/>
      <c r="X23" s="374"/>
    </row>
    <row r="24" spans="1:29" ht="20.100000000000001" customHeight="1">
      <c r="B24" s="10" t="s">
        <v>62</v>
      </c>
      <c r="C24" s="365" t="s">
        <v>24</v>
      </c>
      <c r="D24" s="365"/>
      <c r="E24" s="365"/>
      <c r="F24" s="365"/>
      <c r="G24" s="365"/>
      <c r="H24" s="365"/>
      <c r="I24" s="365"/>
      <c r="J24" s="365"/>
      <c r="K24" s="365"/>
      <c r="L24" s="366"/>
      <c r="M24" s="367" t="s">
        <v>94</v>
      </c>
      <c r="N24" s="368"/>
      <c r="O24" s="368"/>
      <c r="P24" s="368"/>
      <c r="Q24" s="368"/>
      <c r="R24" s="368"/>
      <c r="S24" s="368"/>
      <c r="T24" s="368"/>
      <c r="U24" s="368"/>
      <c r="V24" s="368"/>
      <c r="W24" s="369"/>
      <c r="X24" s="370"/>
    </row>
    <row r="25" spans="1:29" ht="20.100000000000001" customHeight="1">
      <c r="B25" s="18"/>
      <c r="C25" s="365" t="s">
        <v>25</v>
      </c>
      <c r="D25" s="365"/>
      <c r="E25" s="365"/>
      <c r="F25" s="365"/>
      <c r="G25" s="365"/>
      <c r="H25" s="365"/>
      <c r="I25" s="365"/>
      <c r="J25" s="365"/>
      <c r="K25" s="365"/>
      <c r="L25" s="366"/>
      <c r="M25" s="371" t="s">
        <v>95</v>
      </c>
      <c r="N25" s="372"/>
      <c r="O25" s="372"/>
      <c r="P25" s="372"/>
      <c r="Q25" s="372"/>
      <c r="R25" s="372"/>
      <c r="S25" s="372"/>
      <c r="T25" s="372"/>
      <c r="U25" s="372"/>
      <c r="V25" s="372"/>
      <c r="W25" s="373"/>
      <c r="X25" s="374"/>
    </row>
    <row r="26" spans="1:29" ht="20.100000000000001" customHeight="1" thickBot="1">
      <c r="B26" s="19"/>
      <c r="C26" s="365" t="s">
        <v>96</v>
      </c>
      <c r="D26" s="365"/>
      <c r="E26" s="365"/>
      <c r="F26" s="365"/>
      <c r="G26" s="365"/>
      <c r="H26" s="365"/>
      <c r="I26" s="365"/>
      <c r="J26" s="365"/>
      <c r="K26" s="365"/>
      <c r="L26" s="366"/>
      <c r="M26" s="375" t="s">
        <v>97</v>
      </c>
      <c r="N26" s="376"/>
      <c r="O26" s="376"/>
      <c r="P26" s="376"/>
      <c r="Q26" s="376"/>
      <c r="R26" s="376"/>
      <c r="S26" s="376"/>
      <c r="T26" s="376"/>
      <c r="U26" s="376"/>
      <c r="V26" s="376"/>
      <c r="W26" s="377"/>
      <c r="X26" s="378"/>
    </row>
    <row r="28" spans="1:29" ht="20.100000000000001" customHeight="1">
      <c r="A28" s="7" t="s">
        <v>98</v>
      </c>
    </row>
    <row r="29" spans="1:29" ht="20.100000000000001" customHeight="1">
      <c r="B29" t="s">
        <v>117</v>
      </c>
      <c r="X29" s="20"/>
    </row>
    <row r="30" spans="1:29" ht="13.5">
      <c r="B30" s="21"/>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row>
    <row r="31" spans="1:29" ht="28.5" customHeight="1">
      <c r="B31" s="357" t="s">
        <v>99</v>
      </c>
      <c r="C31" s="357" t="s">
        <v>100</v>
      </c>
      <c r="D31" s="357"/>
      <c r="E31" s="357"/>
      <c r="F31" s="357"/>
      <c r="G31" s="357"/>
      <c r="H31" s="357"/>
      <c r="I31" s="357"/>
      <c r="J31" s="357"/>
      <c r="K31" s="357"/>
      <c r="L31" s="357"/>
      <c r="M31" s="357" t="s">
        <v>101</v>
      </c>
      <c r="N31" s="357"/>
      <c r="O31" s="357"/>
      <c r="P31" s="357"/>
      <c r="Q31" s="357"/>
      <c r="R31" s="41" t="s">
        <v>137</v>
      </c>
      <c r="S31" s="42"/>
      <c r="T31" s="42"/>
      <c r="U31" s="42"/>
      <c r="V31" s="42"/>
      <c r="W31" s="43"/>
      <c r="X31" s="357" t="s">
        <v>102</v>
      </c>
      <c r="Y31" s="357" t="s">
        <v>8</v>
      </c>
      <c r="Z31" s="35"/>
      <c r="AA31" s="35"/>
    </row>
    <row r="32" spans="1:29" ht="28.5" customHeight="1">
      <c r="B32" s="357"/>
      <c r="C32" s="357"/>
      <c r="D32" s="357"/>
      <c r="E32" s="357"/>
      <c r="F32" s="357"/>
      <c r="G32" s="357"/>
      <c r="H32" s="357"/>
      <c r="I32" s="357"/>
      <c r="J32" s="357"/>
      <c r="K32" s="357"/>
      <c r="L32" s="357"/>
      <c r="M32" s="357"/>
      <c r="N32" s="357"/>
      <c r="O32" s="357"/>
      <c r="P32" s="357"/>
      <c r="Q32" s="357"/>
      <c r="R32" s="363" t="s">
        <v>138</v>
      </c>
      <c r="S32" s="357"/>
      <c r="T32" s="357"/>
      <c r="U32" s="357"/>
      <c r="V32" s="357"/>
      <c r="W32" s="22" t="s">
        <v>140</v>
      </c>
      <c r="X32" s="357"/>
      <c r="Y32" s="357"/>
      <c r="Z32" s="36"/>
      <c r="AA32" s="31"/>
    </row>
    <row r="33" spans="2:27" ht="38.25" customHeight="1">
      <c r="B33" s="37">
        <v>1</v>
      </c>
      <c r="C33" s="38">
        <v>1</v>
      </c>
      <c r="D33" s="39">
        <v>3</v>
      </c>
      <c r="E33" s="39">
        <v>3</v>
      </c>
      <c r="F33" s="39">
        <v>4</v>
      </c>
      <c r="G33" s="39">
        <v>5</v>
      </c>
      <c r="H33" s="39">
        <v>6</v>
      </c>
      <c r="I33" s="39">
        <v>7</v>
      </c>
      <c r="J33" s="39">
        <v>8</v>
      </c>
      <c r="K33" s="39">
        <v>9</v>
      </c>
      <c r="L33" s="40">
        <v>0</v>
      </c>
      <c r="M33" s="364" t="s">
        <v>72</v>
      </c>
      <c r="N33" s="364"/>
      <c r="O33" s="364"/>
      <c r="P33" s="364"/>
      <c r="Q33" s="364"/>
      <c r="R33" s="364" t="s">
        <v>72</v>
      </c>
      <c r="S33" s="364"/>
      <c r="T33" s="364"/>
      <c r="U33" s="364"/>
      <c r="V33" s="364"/>
      <c r="W33" s="44" t="s">
        <v>139</v>
      </c>
      <c r="X33" s="34" t="s">
        <v>103</v>
      </c>
      <c r="Y33" s="34" t="s">
        <v>11</v>
      </c>
      <c r="Z33" s="33"/>
      <c r="AA33" s="32"/>
    </row>
    <row r="34" spans="2:27" ht="38.25" customHeight="1">
      <c r="B34" s="9">
        <f>B33+1</f>
        <v>2</v>
      </c>
      <c r="C34" s="23">
        <v>1</v>
      </c>
      <c r="D34" s="24">
        <v>3</v>
      </c>
      <c r="E34" s="24">
        <v>3</v>
      </c>
      <c r="F34" s="24">
        <v>4</v>
      </c>
      <c r="G34" s="24">
        <v>5</v>
      </c>
      <c r="H34" s="24">
        <v>6</v>
      </c>
      <c r="I34" s="24">
        <v>7</v>
      </c>
      <c r="J34" s="24">
        <v>8</v>
      </c>
      <c r="K34" s="24">
        <v>9</v>
      </c>
      <c r="L34" s="25">
        <v>0</v>
      </c>
      <c r="M34" s="358" t="s">
        <v>72</v>
      </c>
      <c r="N34" s="358"/>
      <c r="O34" s="358"/>
      <c r="P34" s="358"/>
      <c r="Q34" s="358"/>
      <c r="R34" s="358" t="s">
        <v>72</v>
      </c>
      <c r="S34" s="358"/>
      <c r="T34" s="358"/>
      <c r="U34" s="358"/>
      <c r="V34" s="358"/>
      <c r="W34" s="45" t="s">
        <v>141</v>
      </c>
      <c r="X34" s="26" t="s">
        <v>104</v>
      </c>
      <c r="Y34" s="34" t="s">
        <v>13</v>
      </c>
      <c r="Z34" s="33"/>
      <c r="AA34" s="32"/>
    </row>
    <row r="35" spans="2:27" ht="38.25" customHeight="1">
      <c r="B35" s="9">
        <f t="shared" ref="B35:B98" si="0">B34+1</f>
        <v>3</v>
      </c>
      <c r="C35" s="23">
        <v>1</v>
      </c>
      <c r="D35" s="24">
        <v>3</v>
      </c>
      <c r="E35" s="24">
        <v>3</v>
      </c>
      <c r="F35" s="24">
        <v>4</v>
      </c>
      <c r="G35" s="24">
        <v>5</v>
      </c>
      <c r="H35" s="24">
        <v>6</v>
      </c>
      <c r="I35" s="24">
        <v>7</v>
      </c>
      <c r="J35" s="24">
        <v>8</v>
      </c>
      <c r="K35" s="24">
        <v>9</v>
      </c>
      <c r="L35" s="25">
        <v>0</v>
      </c>
      <c r="M35" s="358" t="s">
        <v>105</v>
      </c>
      <c r="N35" s="358"/>
      <c r="O35" s="358"/>
      <c r="P35" s="358"/>
      <c r="Q35" s="358"/>
      <c r="R35" s="358" t="s">
        <v>72</v>
      </c>
      <c r="S35" s="358"/>
      <c r="T35" s="358"/>
      <c r="U35" s="358"/>
      <c r="V35" s="358"/>
      <c r="W35" s="45" t="s">
        <v>142</v>
      </c>
      <c r="X35" s="26" t="s">
        <v>106</v>
      </c>
      <c r="Y35" s="26" t="s">
        <v>225</v>
      </c>
      <c r="Z35" s="33"/>
      <c r="AA35" s="32"/>
    </row>
    <row r="36" spans="2:27" ht="38.25" customHeight="1">
      <c r="B36" s="9">
        <f t="shared" si="0"/>
        <v>4</v>
      </c>
      <c r="C36" s="23">
        <v>1</v>
      </c>
      <c r="D36" s="24">
        <v>1</v>
      </c>
      <c r="E36" s="24">
        <v>3</v>
      </c>
      <c r="F36" s="24">
        <v>4</v>
      </c>
      <c r="G36" s="24">
        <v>5</v>
      </c>
      <c r="H36" s="24">
        <v>6</v>
      </c>
      <c r="I36" s="24">
        <v>7</v>
      </c>
      <c r="J36" s="24">
        <v>8</v>
      </c>
      <c r="K36" s="24">
        <v>9</v>
      </c>
      <c r="L36" s="25">
        <v>0</v>
      </c>
      <c r="M36" s="358" t="s">
        <v>107</v>
      </c>
      <c r="N36" s="358"/>
      <c r="O36" s="358"/>
      <c r="P36" s="358"/>
      <c r="Q36" s="358"/>
      <c r="R36" s="358" t="s">
        <v>107</v>
      </c>
      <c r="S36" s="358"/>
      <c r="T36" s="358"/>
      <c r="U36" s="358"/>
      <c r="V36" s="358"/>
      <c r="W36" s="45" t="s">
        <v>143</v>
      </c>
      <c r="X36" s="26" t="s">
        <v>108</v>
      </c>
      <c r="Y36" s="26" t="s">
        <v>17</v>
      </c>
      <c r="Z36" s="33"/>
      <c r="AA36" s="32"/>
    </row>
    <row r="37" spans="2:27" ht="38.25" customHeight="1">
      <c r="B37" s="9">
        <f t="shared" si="0"/>
        <v>5</v>
      </c>
      <c r="C37" s="23">
        <v>1</v>
      </c>
      <c r="D37" s="24">
        <v>4</v>
      </c>
      <c r="E37" s="24">
        <v>3</v>
      </c>
      <c r="F37" s="24">
        <v>4</v>
      </c>
      <c r="G37" s="24">
        <v>5</v>
      </c>
      <c r="H37" s="24">
        <v>6</v>
      </c>
      <c r="I37" s="24">
        <v>7</v>
      </c>
      <c r="J37" s="24">
        <v>8</v>
      </c>
      <c r="K37" s="24">
        <v>9</v>
      </c>
      <c r="L37" s="25">
        <v>0</v>
      </c>
      <c r="M37" s="358" t="s">
        <v>109</v>
      </c>
      <c r="N37" s="358"/>
      <c r="O37" s="358"/>
      <c r="P37" s="358"/>
      <c r="Q37" s="358"/>
      <c r="R37" s="358" t="s">
        <v>145</v>
      </c>
      <c r="S37" s="358"/>
      <c r="T37" s="358"/>
      <c r="U37" s="358"/>
      <c r="V37" s="358"/>
      <c r="W37" s="45" t="s">
        <v>144</v>
      </c>
      <c r="X37" s="26" t="s">
        <v>110</v>
      </c>
      <c r="Y37" s="26" t="s">
        <v>217</v>
      </c>
      <c r="Z37" s="33"/>
      <c r="AA37" s="32"/>
    </row>
    <row r="38" spans="2:27" ht="38.25" customHeight="1">
      <c r="B38" s="9">
        <f t="shared" si="0"/>
        <v>6</v>
      </c>
      <c r="C38" s="23">
        <v>1</v>
      </c>
      <c r="D38" s="24">
        <v>2</v>
      </c>
      <c r="E38" s="24">
        <v>3</v>
      </c>
      <c r="F38" s="24">
        <v>4</v>
      </c>
      <c r="G38" s="24">
        <v>5</v>
      </c>
      <c r="H38" s="24">
        <v>6</v>
      </c>
      <c r="I38" s="24">
        <v>7</v>
      </c>
      <c r="J38" s="24">
        <v>8</v>
      </c>
      <c r="K38" s="24">
        <v>9</v>
      </c>
      <c r="L38" s="25">
        <v>6</v>
      </c>
      <c r="M38" s="358" t="s">
        <v>181</v>
      </c>
      <c r="N38" s="358"/>
      <c r="O38" s="358"/>
      <c r="P38" s="358"/>
      <c r="Q38" s="358"/>
      <c r="R38" s="360" t="s">
        <v>181</v>
      </c>
      <c r="S38" s="361"/>
      <c r="T38" s="361"/>
      <c r="U38" s="361"/>
      <c r="V38" s="362"/>
      <c r="W38" s="66" t="s">
        <v>182</v>
      </c>
      <c r="X38" s="26" t="s">
        <v>183</v>
      </c>
      <c r="Y38" s="26" t="s">
        <v>19</v>
      </c>
      <c r="Z38" s="33"/>
      <c r="AA38" s="32"/>
    </row>
    <row r="39" spans="2:27" ht="38.25" customHeight="1">
      <c r="B39" s="9">
        <f t="shared" si="0"/>
        <v>7</v>
      </c>
      <c r="C39" s="23">
        <v>1</v>
      </c>
      <c r="D39" s="24">
        <v>2</v>
      </c>
      <c r="E39" s="24">
        <v>3</v>
      </c>
      <c r="F39" s="24">
        <v>4</v>
      </c>
      <c r="G39" s="24">
        <v>5</v>
      </c>
      <c r="H39" s="24">
        <v>6</v>
      </c>
      <c r="I39" s="24">
        <v>7</v>
      </c>
      <c r="J39" s="24">
        <v>8</v>
      </c>
      <c r="K39" s="24">
        <v>9</v>
      </c>
      <c r="L39" s="25">
        <v>6</v>
      </c>
      <c r="M39" s="358" t="s">
        <v>181</v>
      </c>
      <c r="N39" s="358"/>
      <c r="O39" s="358"/>
      <c r="P39" s="358"/>
      <c r="Q39" s="358"/>
      <c r="R39" s="360" t="s">
        <v>181</v>
      </c>
      <c r="S39" s="361"/>
      <c r="T39" s="361"/>
      <c r="U39" s="361"/>
      <c r="V39" s="362"/>
      <c r="W39" s="66" t="s">
        <v>182</v>
      </c>
      <c r="X39" s="26" t="s">
        <v>183</v>
      </c>
      <c r="Y39" s="26" t="s">
        <v>221</v>
      </c>
      <c r="Z39" s="33"/>
      <c r="AA39" s="32"/>
    </row>
    <row r="40" spans="2:27" ht="38.25" customHeight="1">
      <c r="B40" s="9">
        <f t="shared" si="0"/>
        <v>8</v>
      </c>
      <c r="C40" s="23"/>
      <c r="D40" s="24"/>
      <c r="E40" s="24"/>
      <c r="F40" s="24"/>
      <c r="G40" s="24"/>
      <c r="H40" s="24"/>
      <c r="I40" s="24"/>
      <c r="J40" s="24"/>
      <c r="K40" s="24"/>
      <c r="L40" s="25"/>
      <c r="M40" s="358"/>
      <c r="N40" s="358"/>
      <c r="O40" s="358"/>
      <c r="P40" s="358"/>
      <c r="Q40" s="358"/>
      <c r="R40" s="358"/>
      <c r="S40" s="358"/>
      <c r="T40" s="358"/>
      <c r="U40" s="358"/>
      <c r="V40" s="358"/>
      <c r="W40" s="45"/>
      <c r="X40" s="26"/>
      <c r="Y40" s="26"/>
      <c r="Z40" s="33"/>
      <c r="AA40" s="32"/>
    </row>
    <row r="41" spans="2:27" ht="38.25" customHeight="1">
      <c r="B41" s="9">
        <f t="shared" si="0"/>
        <v>9</v>
      </c>
      <c r="C41" s="23"/>
      <c r="D41" s="24"/>
      <c r="E41" s="24"/>
      <c r="F41" s="24"/>
      <c r="G41" s="24"/>
      <c r="H41" s="24"/>
      <c r="I41" s="24"/>
      <c r="J41" s="24"/>
      <c r="K41" s="24"/>
      <c r="L41" s="25"/>
      <c r="M41" s="358"/>
      <c r="N41" s="358"/>
      <c r="O41" s="358"/>
      <c r="P41" s="358"/>
      <c r="Q41" s="358"/>
      <c r="R41" s="358"/>
      <c r="S41" s="358"/>
      <c r="T41" s="358"/>
      <c r="U41" s="358"/>
      <c r="V41" s="358"/>
      <c r="W41" s="45"/>
      <c r="X41" s="26"/>
      <c r="Y41" s="26"/>
      <c r="Z41" s="33"/>
      <c r="AA41" s="32"/>
    </row>
    <row r="42" spans="2:27" ht="38.25" customHeight="1">
      <c r="B42" s="9">
        <f t="shared" si="0"/>
        <v>10</v>
      </c>
      <c r="C42" s="23"/>
      <c r="D42" s="24"/>
      <c r="E42" s="24"/>
      <c r="F42" s="24"/>
      <c r="G42" s="24"/>
      <c r="H42" s="24"/>
      <c r="I42" s="24"/>
      <c r="J42" s="24"/>
      <c r="K42" s="24"/>
      <c r="L42" s="25"/>
      <c r="M42" s="358"/>
      <c r="N42" s="358"/>
      <c r="O42" s="358"/>
      <c r="P42" s="358"/>
      <c r="Q42" s="358"/>
      <c r="R42" s="358"/>
      <c r="S42" s="358"/>
      <c r="T42" s="358"/>
      <c r="U42" s="358"/>
      <c r="V42" s="358"/>
      <c r="W42" s="45"/>
      <c r="X42" s="26"/>
      <c r="Y42" s="26"/>
      <c r="Z42" s="33"/>
      <c r="AA42" s="32"/>
    </row>
    <row r="43" spans="2:27" ht="38.25" customHeight="1">
      <c r="B43" s="9">
        <f t="shared" si="0"/>
        <v>11</v>
      </c>
      <c r="C43" s="23"/>
      <c r="D43" s="24"/>
      <c r="E43" s="24"/>
      <c r="F43" s="24"/>
      <c r="G43" s="24"/>
      <c r="H43" s="24"/>
      <c r="I43" s="24"/>
      <c r="J43" s="24"/>
      <c r="K43" s="24"/>
      <c r="L43" s="25"/>
      <c r="M43" s="358"/>
      <c r="N43" s="358"/>
      <c r="O43" s="358"/>
      <c r="P43" s="358"/>
      <c r="Q43" s="358"/>
      <c r="R43" s="358"/>
      <c r="S43" s="358"/>
      <c r="T43" s="358"/>
      <c r="U43" s="358"/>
      <c r="V43" s="358"/>
      <c r="W43" s="45"/>
      <c r="X43" s="26"/>
      <c r="Y43" s="26"/>
      <c r="Z43" s="33"/>
      <c r="AA43" s="32"/>
    </row>
    <row r="44" spans="2:27" ht="38.25" customHeight="1">
      <c r="B44" s="9">
        <f t="shared" si="0"/>
        <v>12</v>
      </c>
      <c r="C44" s="23"/>
      <c r="D44" s="24"/>
      <c r="E44" s="24"/>
      <c r="F44" s="24"/>
      <c r="G44" s="24"/>
      <c r="H44" s="24"/>
      <c r="I44" s="24"/>
      <c r="J44" s="24"/>
      <c r="K44" s="24"/>
      <c r="L44" s="25"/>
      <c r="M44" s="358"/>
      <c r="N44" s="358"/>
      <c r="O44" s="358"/>
      <c r="P44" s="358"/>
      <c r="Q44" s="358"/>
      <c r="R44" s="358"/>
      <c r="S44" s="358"/>
      <c r="T44" s="358"/>
      <c r="U44" s="358"/>
      <c r="V44" s="358"/>
      <c r="W44" s="45"/>
      <c r="X44" s="26"/>
      <c r="Y44" s="26"/>
      <c r="Z44" s="33"/>
      <c r="AA44" s="32"/>
    </row>
    <row r="45" spans="2:27" ht="38.25" customHeight="1">
      <c r="B45" s="9">
        <f t="shared" si="0"/>
        <v>13</v>
      </c>
      <c r="C45" s="23"/>
      <c r="D45" s="24"/>
      <c r="E45" s="24"/>
      <c r="F45" s="24"/>
      <c r="G45" s="24"/>
      <c r="H45" s="24"/>
      <c r="I45" s="24"/>
      <c r="J45" s="24"/>
      <c r="K45" s="24"/>
      <c r="L45" s="25"/>
      <c r="M45" s="358"/>
      <c r="N45" s="358"/>
      <c r="O45" s="358"/>
      <c r="P45" s="358"/>
      <c r="Q45" s="358"/>
      <c r="R45" s="358"/>
      <c r="S45" s="358"/>
      <c r="T45" s="358"/>
      <c r="U45" s="358"/>
      <c r="V45" s="358"/>
      <c r="W45" s="45"/>
      <c r="X45" s="26"/>
      <c r="Y45" s="26"/>
      <c r="Z45" s="33"/>
      <c r="AA45" s="32"/>
    </row>
    <row r="46" spans="2:27" ht="38.25" customHeight="1">
      <c r="B46" s="9">
        <f t="shared" si="0"/>
        <v>14</v>
      </c>
      <c r="C46" s="23"/>
      <c r="D46" s="24"/>
      <c r="E46" s="24"/>
      <c r="F46" s="24"/>
      <c r="G46" s="24"/>
      <c r="H46" s="24"/>
      <c r="I46" s="24"/>
      <c r="J46" s="24"/>
      <c r="K46" s="24"/>
      <c r="L46" s="25"/>
      <c r="M46" s="358"/>
      <c r="N46" s="358"/>
      <c r="O46" s="358"/>
      <c r="P46" s="358"/>
      <c r="Q46" s="358"/>
      <c r="R46" s="358"/>
      <c r="S46" s="358"/>
      <c r="T46" s="358"/>
      <c r="U46" s="358"/>
      <c r="V46" s="358"/>
      <c r="W46" s="45"/>
      <c r="X46" s="26"/>
      <c r="Y46" s="26"/>
      <c r="Z46" s="33"/>
      <c r="AA46" s="32"/>
    </row>
    <row r="47" spans="2:27" ht="38.25" customHeight="1">
      <c r="B47" s="9">
        <f t="shared" si="0"/>
        <v>15</v>
      </c>
      <c r="C47" s="23"/>
      <c r="D47" s="24"/>
      <c r="E47" s="24"/>
      <c r="F47" s="24"/>
      <c r="G47" s="24"/>
      <c r="H47" s="24"/>
      <c r="I47" s="24"/>
      <c r="J47" s="24"/>
      <c r="K47" s="24"/>
      <c r="L47" s="25"/>
      <c r="M47" s="358"/>
      <c r="N47" s="358"/>
      <c r="O47" s="358"/>
      <c r="P47" s="358"/>
      <c r="Q47" s="358"/>
      <c r="R47" s="358"/>
      <c r="S47" s="358"/>
      <c r="T47" s="358"/>
      <c r="U47" s="358"/>
      <c r="V47" s="358"/>
      <c r="W47" s="45"/>
      <c r="X47" s="26"/>
      <c r="Y47" s="26"/>
      <c r="Z47" s="33"/>
      <c r="AA47" s="32"/>
    </row>
    <row r="48" spans="2:27" ht="38.25" customHeight="1">
      <c r="B48" s="9">
        <f t="shared" si="0"/>
        <v>16</v>
      </c>
      <c r="C48" s="23"/>
      <c r="D48" s="24"/>
      <c r="E48" s="24"/>
      <c r="F48" s="24"/>
      <c r="G48" s="24"/>
      <c r="H48" s="24"/>
      <c r="I48" s="24"/>
      <c r="J48" s="24"/>
      <c r="K48" s="24"/>
      <c r="L48" s="25"/>
      <c r="M48" s="358"/>
      <c r="N48" s="358"/>
      <c r="O48" s="358"/>
      <c r="P48" s="358"/>
      <c r="Q48" s="358"/>
      <c r="R48" s="358"/>
      <c r="S48" s="358"/>
      <c r="T48" s="358"/>
      <c r="U48" s="358"/>
      <c r="V48" s="358"/>
      <c r="W48" s="45"/>
      <c r="X48" s="26"/>
      <c r="Y48" s="26"/>
      <c r="Z48" s="33"/>
      <c r="AA48" s="32"/>
    </row>
    <row r="49" spans="2:27" ht="38.25" customHeight="1">
      <c r="B49" s="9">
        <f t="shared" si="0"/>
        <v>17</v>
      </c>
      <c r="C49" s="23"/>
      <c r="D49" s="24"/>
      <c r="E49" s="24"/>
      <c r="F49" s="24"/>
      <c r="G49" s="24"/>
      <c r="H49" s="24"/>
      <c r="I49" s="24"/>
      <c r="J49" s="24"/>
      <c r="K49" s="24"/>
      <c r="L49" s="25"/>
      <c r="M49" s="358"/>
      <c r="N49" s="358"/>
      <c r="O49" s="358"/>
      <c r="P49" s="358"/>
      <c r="Q49" s="358"/>
      <c r="R49" s="358"/>
      <c r="S49" s="358"/>
      <c r="T49" s="358"/>
      <c r="U49" s="358"/>
      <c r="V49" s="358"/>
      <c r="W49" s="45"/>
      <c r="X49" s="26"/>
      <c r="Y49" s="26"/>
      <c r="Z49" s="33"/>
      <c r="AA49" s="32"/>
    </row>
    <row r="50" spans="2:27" ht="38.25" customHeight="1">
      <c r="B50" s="9">
        <f t="shared" si="0"/>
        <v>18</v>
      </c>
      <c r="C50" s="23"/>
      <c r="D50" s="24"/>
      <c r="E50" s="24"/>
      <c r="F50" s="24"/>
      <c r="G50" s="24"/>
      <c r="H50" s="24"/>
      <c r="I50" s="24"/>
      <c r="J50" s="24"/>
      <c r="K50" s="24"/>
      <c r="L50" s="25"/>
      <c r="M50" s="358"/>
      <c r="N50" s="358"/>
      <c r="O50" s="358"/>
      <c r="P50" s="358"/>
      <c r="Q50" s="358"/>
      <c r="R50" s="358"/>
      <c r="S50" s="358"/>
      <c r="T50" s="358"/>
      <c r="U50" s="358"/>
      <c r="V50" s="358"/>
      <c r="W50" s="45"/>
      <c r="X50" s="26"/>
      <c r="Y50" s="26"/>
      <c r="Z50" s="33"/>
      <c r="AA50" s="32"/>
    </row>
    <row r="51" spans="2:27" ht="38.25" customHeight="1">
      <c r="B51" s="9">
        <f t="shared" si="0"/>
        <v>19</v>
      </c>
      <c r="C51" s="23"/>
      <c r="D51" s="24"/>
      <c r="E51" s="24"/>
      <c r="F51" s="24"/>
      <c r="G51" s="24"/>
      <c r="H51" s="24"/>
      <c r="I51" s="24"/>
      <c r="J51" s="24"/>
      <c r="K51" s="24"/>
      <c r="L51" s="25"/>
      <c r="M51" s="358"/>
      <c r="N51" s="358"/>
      <c r="O51" s="358"/>
      <c r="P51" s="358"/>
      <c r="Q51" s="358"/>
      <c r="R51" s="358"/>
      <c r="S51" s="358"/>
      <c r="T51" s="358"/>
      <c r="U51" s="358"/>
      <c r="V51" s="358"/>
      <c r="W51" s="45"/>
      <c r="X51" s="26"/>
      <c r="Y51" s="26"/>
      <c r="Z51" s="33"/>
      <c r="AA51" s="32"/>
    </row>
    <row r="52" spans="2:27" ht="38.25" customHeight="1">
      <c r="B52" s="9">
        <f t="shared" si="0"/>
        <v>20</v>
      </c>
      <c r="C52" s="23"/>
      <c r="D52" s="24"/>
      <c r="E52" s="24"/>
      <c r="F52" s="24"/>
      <c r="G52" s="24"/>
      <c r="H52" s="24"/>
      <c r="I52" s="24"/>
      <c r="J52" s="24"/>
      <c r="K52" s="24"/>
      <c r="L52" s="25"/>
      <c r="M52" s="358"/>
      <c r="N52" s="358"/>
      <c r="O52" s="358"/>
      <c r="P52" s="358"/>
      <c r="Q52" s="358"/>
      <c r="R52" s="358"/>
      <c r="S52" s="358"/>
      <c r="T52" s="358"/>
      <c r="U52" s="358"/>
      <c r="V52" s="358"/>
      <c r="W52" s="45"/>
      <c r="X52" s="26"/>
      <c r="Y52" s="26"/>
      <c r="Z52" s="33"/>
      <c r="AA52" s="32"/>
    </row>
    <row r="53" spans="2:27" ht="38.25" customHeight="1">
      <c r="B53" s="9">
        <f t="shared" si="0"/>
        <v>21</v>
      </c>
      <c r="C53" s="23"/>
      <c r="D53" s="24"/>
      <c r="E53" s="24"/>
      <c r="F53" s="24"/>
      <c r="G53" s="24"/>
      <c r="H53" s="24"/>
      <c r="I53" s="24"/>
      <c r="J53" s="24"/>
      <c r="K53" s="24"/>
      <c r="L53" s="25"/>
      <c r="M53" s="358"/>
      <c r="N53" s="358"/>
      <c r="O53" s="358"/>
      <c r="P53" s="358"/>
      <c r="Q53" s="358"/>
      <c r="R53" s="358"/>
      <c r="S53" s="358"/>
      <c r="T53" s="358"/>
      <c r="U53" s="358"/>
      <c r="V53" s="358"/>
      <c r="W53" s="45"/>
      <c r="X53" s="26"/>
      <c r="Y53" s="26"/>
      <c r="Z53" s="33"/>
      <c r="AA53" s="32"/>
    </row>
    <row r="54" spans="2:27" ht="38.25" customHeight="1">
      <c r="B54" s="9">
        <f t="shared" si="0"/>
        <v>22</v>
      </c>
      <c r="C54" s="23"/>
      <c r="D54" s="24"/>
      <c r="E54" s="24"/>
      <c r="F54" s="24"/>
      <c r="G54" s="24"/>
      <c r="H54" s="24"/>
      <c r="I54" s="24"/>
      <c r="J54" s="24"/>
      <c r="K54" s="24"/>
      <c r="L54" s="25"/>
      <c r="M54" s="358"/>
      <c r="N54" s="358"/>
      <c r="O54" s="358"/>
      <c r="P54" s="358"/>
      <c r="Q54" s="358"/>
      <c r="R54" s="358"/>
      <c r="S54" s="358"/>
      <c r="T54" s="358"/>
      <c r="U54" s="358"/>
      <c r="V54" s="358"/>
      <c r="W54" s="45"/>
      <c r="X54" s="26"/>
      <c r="Y54" s="26"/>
      <c r="Z54" s="33"/>
      <c r="AA54" s="32"/>
    </row>
    <row r="55" spans="2:27" ht="38.25" customHeight="1">
      <c r="B55" s="9">
        <f t="shared" si="0"/>
        <v>23</v>
      </c>
      <c r="C55" s="23"/>
      <c r="D55" s="24"/>
      <c r="E55" s="24"/>
      <c r="F55" s="24"/>
      <c r="G55" s="24"/>
      <c r="H55" s="24"/>
      <c r="I55" s="24"/>
      <c r="J55" s="24"/>
      <c r="K55" s="24"/>
      <c r="L55" s="25"/>
      <c r="M55" s="358"/>
      <c r="N55" s="358"/>
      <c r="O55" s="358"/>
      <c r="P55" s="358"/>
      <c r="Q55" s="358"/>
      <c r="R55" s="358"/>
      <c r="S55" s="358"/>
      <c r="T55" s="358"/>
      <c r="U55" s="358"/>
      <c r="V55" s="358"/>
      <c r="W55" s="45"/>
      <c r="X55" s="26"/>
      <c r="Y55" s="26"/>
      <c r="Z55" s="33"/>
      <c r="AA55" s="32"/>
    </row>
    <row r="56" spans="2:27" ht="38.25" customHeight="1">
      <c r="B56" s="9">
        <f t="shared" si="0"/>
        <v>24</v>
      </c>
      <c r="C56" s="23"/>
      <c r="D56" s="24"/>
      <c r="E56" s="24"/>
      <c r="F56" s="24"/>
      <c r="G56" s="24"/>
      <c r="H56" s="24"/>
      <c r="I56" s="24"/>
      <c r="J56" s="24"/>
      <c r="K56" s="24"/>
      <c r="L56" s="25"/>
      <c r="M56" s="358"/>
      <c r="N56" s="358"/>
      <c r="O56" s="358"/>
      <c r="P56" s="358"/>
      <c r="Q56" s="358"/>
      <c r="R56" s="358"/>
      <c r="S56" s="358"/>
      <c r="T56" s="358"/>
      <c r="U56" s="358"/>
      <c r="V56" s="358"/>
      <c r="W56" s="45"/>
      <c r="X56" s="26"/>
      <c r="Y56" s="26"/>
      <c r="Z56" s="33"/>
      <c r="AA56" s="32"/>
    </row>
    <row r="57" spans="2:27" ht="38.25" customHeight="1">
      <c r="B57" s="9">
        <f t="shared" si="0"/>
        <v>25</v>
      </c>
      <c r="C57" s="23"/>
      <c r="D57" s="24"/>
      <c r="E57" s="24"/>
      <c r="F57" s="24"/>
      <c r="G57" s="24"/>
      <c r="H57" s="24"/>
      <c r="I57" s="24"/>
      <c r="J57" s="24"/>
      <c r="K57" s="24"/>
      <c r="L57" s="25"/>
      <c r="M57" s="358"/>
      <c r="N57" s="358"/>
      <c r="O57" s="358"/>
      <c r="P57" s="358"/>
      <c r="Q57" s="358"/>
      <c r="R57" s="358"/>
      <c r="S57" s="358"/>
      <c r="T57" s="358"/>
      <c r="U57" s="358"/>
      <c r="V57" s="358"/>
      <c r="W57" s="45"/>
      <c r="X57" s="26"/>
      <c r="Y57" s="26"/>
      <c r="Z57" s="33"/>
      <c r="AA57" s="32"/>
    </row>
    <row r="58" spans="2:27" ht="38.25" customHeight="1">
      <c r="B58" s="9">
        <f t="shared" si="0"/>
        <v>26</v>
      </c>
      <c r="C58" s="23"/>
      <c r="D58" s="24"/>
      <c r="E58" s="24"/>
      <c r="F58" s="24"/>
      <c r="G58" s="24"/>
      <c r="H58" s="24"/>
      <c r="I58" s="24"/>
      <c r="J58" s="24"/>
      <c r="K58" s="24"/>
      <c r="L58" s="25"/>
      <c r="M58" s="358"/>
      <c r="N58" s="358"/>
      <c r="O58" s="358"/>
      <c r="P58" s="358"/>
      <c r="Q58" s="358"/>
      <c r="R58" s="358"/>
      <c r="S58" s="358"/>
      <c r="T58" s="358"/>
      <c r="U58" s="358"/>
      <c r="V58" s="358"/>
      <c r="W58" s="45"/>
      <c r="X58" s="26"/>
      <c r="Y58" s="26"/>
      <c r="Z58" s="33"/>
      <c r="AA58" s="32"/>
    </row>
    <row r="59" spans="2:27" ht="38.25" customHeight="1">
      <c r="B59" s="9">
        <f t="shared" si="0"/>
        <v>27</v>
      </c>
      <c r="C59" s="23"/>
      <c r="D59" s="24"/>
      <c r="E59" s="24"/>
      <c r="F59" s="24"/>
      <c r="G59" s="24"/>
      <c r="H59" s="24"/>
      <c r="I59" s="24"/>
      <c r="J59" s="24"/>
      <c r="K59" s="24"/>
      <c r="L59" s="25"/>
      <c r="M59" s="358"/>
      <c r="N59" s="358"/>
      <c r="O59" s="358"/>
      <c r="P59" s="358"/>
      <c r="Q59" s="358"/>
      <c r="R59" s="358"/>
      <c r="S59" s="358"/>
      <c r="T59" s="358"/>
      <c r="U59" s="358"/>
      <c r="V59" s="358"/>
      <c r="W59" s="45"/>
      <c r="X59" s="26"/>
      <c r="Y59" s="26"/>
      <c r="Z59" s="33"/>
      <c r="AA59" s="32"/>
    </row>
    <row r="60" spans="2:27" ht="38.25" customHeight="1">
      <c r="B60" s="9">
        <f t="shared" si="0"/>
        <v>28</v>
      </c>
      <c r="C60" s="23"/>
      <c r="D60" s="24"/>
      <c r="E60" s="24"/>
      <c r="F60" s="24"/>
      <c r="G60" s="24"/>
      <c r="H60" s="24"/>
      <c r="I60" s="24"/>
      <c r="J60" s="24"/>
      <c r="K60" s="24"/>
      <c r="L60" s="25"/>
      <c r="M60" s="358"/>
      <c r="N60" s="358"/>
      <c r="O60" s="358"/>
      <c r="P60" s="358"/>
      <c r="Q60" s="358"/>
      <c r="R60" s="358"/>
      <c r="S60" s="358"/>
      <c r="T60" s="358"/>
      <c r="U60" s="358"/>
      <c r="V60" s="358"/>
      <c r="W60" s="45"/>
      <c r="X60" s="26"/>
      <c r="Y60" s="26"/>
      <c r="Z60" s="33"/>
      <c r="AA60" s="32"/>
    </row>
    <row r="61" spans="2:27" ht="38.25" customHeight="1">
      <c r="B61" s="9">
        <f t="shared" si="0"/>
        <v>29</v>
      </c>
      <c r="C61" s="23"/>
      <c r="D61" s="24"/>
      <c r="E61" s="24"/>
      <c r="F61" s="24"/>
      <c r="G61" s="24"/>
      <c r="H61" s="24"/>
      <c r="I61" s="24"/>
      <c r="J61" s="24"/>
      <c r="K61" s="24"/>
      <c r="L61" s="25"/>
      <c r="M61" s="358"/>
      <c r="N61" s="358"/>
      <c r="O61" s="358"/>
      <c r="P61" s="358"/>
      <c r="Q61" s="358"/>
      <c r="R61" s="358"/>
      <c r="S61" s="358"/>
      <c r="T61" s="358"/>
      <c r="U61" s="358"/>
      <c r="V61" s="358"/>
      <c r="W61" s="45"/>
      <c r="X61" s="26"/>
      <c r="Y61" s="26"/>
      <c r="Z61" s="33"/>
      <c r="AA61" s="32"/>
    </row>
    <row r="62" spans="2:27" ht="38.25" customHeight="1">
      <c r="B62" s="9">
        <f t="shared" si="0"/>
        <v>30</v>
      </c>
      <c r="C62" s="23"/>
      <c r="D62" s="24"/>
      <c r="E62" s="24"/>
      <c r="F62" s="24"/>
      <c r="G62" s="24"/>
      <c r="H62" s="24"/>
      <c r="I62" s="24"/>
      <c r="J62" s="24"/>
      <c r="K62" s="24"/>
      <c r="L62" s="25"/>
      <c r="M62" s="358"/>
      <c r="N62" s="358"/>
      <c r="O62" s="358"/>
      <c r="P62" s="358"/>
      <c r="Q62" s="358"/>
      <c r="R62" s="358"/>
      <c r="S62" s="358"/>
      <c r="T62" s="358"/>
      <c r="U62" s="358"/>
      <c r="V62" s="358"/>
      <c r="W62" s="45"/>
      <c r="X62" s="26"/>
      <c r="Y62" s="26"/>
      <c r="Z62" s="33"/>
      <c r="AA62" s="32"/>
    </row>
    <row r="63" spans="2:27" ht="38.25" customHeight="1">
      <c r="B63" s="9">
        <f t="shared" si="0"/>
        <v>31</v>
      </c>
      <c r="C63" s="23"/>
      <c r="D63" s="24"/>
      <c r="E63" s="24"/>
      <c r="F63" s="24"/>
      <c r="G63" s="24"/>
      <c r="H63" s="24"/>
      <c r="I63" s="24"/>
      <c r="J63" s="24"/>
      <c r="K63" s="24"/>
      <c r="L63" s="25"/>
      <c r="M63" s="358"/>
      <c r="N63" s="358"/>
      <c r="O63" s="358"/>
      <c r="P63" s="358"/>
      <c r="Q63" s="358"/>
      <c r="R63" s="358"/>
      <c r="S63" s="358"/>
      <c r="T63" s="358"/>
      <c r="U63" s="358"/>
      <c r="V63" s="358"/>
      <c r="W63" s="45"/>
      <c r="X63" s="26"/>
      <c r="Y63" s="26"/>
      <c r="Z63" s="33"/>
      <c r="AA63" s="32"/>
    </row>
    <row r="64" spans="2:27" ht="38.25" customHeight="1">
      <c r="B64" s="9">
        <f t="shared" si="0"/>
        <v>32</v>
      </c>
      <c r="C64" s="23"/>
      <c r="D64" s="24"/>
      <c r="E64" s="24"/>
      <c r="F64" s="24"/>
      <c r="G64" s="24"/>
      <c r="H64" s="24"/>
      <c r="I64" s="24"/>
      <c r="J64" s="24"/>
      <c r="K64" s="24"/>
      <c r="L64" s="25"/>
      <c r="M64" s="358"/>
      <c r="N64" s="358"/>
      <c r="O64" s="358"/>
      <c r="P64" s="358"/>
      <c r="Q64" s="358"/>
      <c r="R64" s="358"/>
      <c r="S64" s="358"/>
      <c r="T64" s="358"/>
      <c r="U64" s="358"/>
      <c r="V64" s="358"/>
      <c r="W64" s="45"/>
      <c r="X64" s="26"/>
      <c r="Y64" s="26"/>
      <c r="Z64" s="33"/>
      <c r="AA64" s="32"/>
    </row>
    <row r="65" spans="2:27" ht="38.25" customHeight="1">
      <c r="B65" s="9">
        <f t="shared" si="0"/>
        <v>33</v>
      </c>
      <c r="C65" s="23"/>
      <c r="D65" s="24"/>
      <c r="E65" s="24"/>
      <c r="F65" s="24"/>
      <c r="G65" s="24"/>
      <c r="H65" s="24"/>
      <c r="I65" s="24"/>
      <c r="J65" s="24"/>
      <c r="K65" s="24"/>
      <c r="L65" s="25"/>
      <c r="M65" s="358"/>
      <c r="N65" s="358"/>
      <c r="O65" s="358"/>
      <c r="P65" s="358"/>
      <c r="Q65" s="358"/>
      <c r="R65" s="358"/>
      <c r="S65" s="358"/>
      <c r="T65" s="358"/>
      <c r="U65" s="358"/>
      <c r="V65" s="358"/>
      <c r="W65" s="45"/>
      <c r="X65" s="26"/>
      <c r="Y65" s="26"/>
      <c r="Z65" s="33"/>
      <c r="AA65" s="32"/>
    </row>
    <row r="66" spans="2:27" ht="38.25" customHeight="1">
      <c r="B66" s="9">
        <f t="shared" si="0"/>
        <v>34</v>
      </c>
      <c r="C66" s="23"/>
      <c r="D66" s="24"/>
      <c r="E66" s="24"/>
      <c r="F66" s="24"/>
      <c r="G66" s="24"/>
      <c r="H66" s="24"/>
      <c r="I66" s="24"/>
      <c r="J66" s="24"/>
      <c r="K66" s="24"/>
      <c r="L66" s="25"/>
      <c r="M66" s="358"/>
      <c r="N66" s="358"/>
      <c r="O66" s="358"/>
      <c r="P66" s="358"/>
      <c r="Q66" s="358"/>
      <c r="R66" s="358"/>
      <c r="S66" s="358"/>
      <c r="T66" s="358"/>
      <c r="U66" s="358"/>
      <c r="V66" s="358"/>
      <c r="W66" s="45"/>
      <c r="X66" s="26"/>
      <c r="Y66" s="26"/>
      <c r="Z66" s="33"/>
      <c r="AA66" s="32"/>
    </row>
    <row r="67" spans="2:27" ht="38.25" customHeight="1">
      <c r="B67" s="9">
        <f t="shared" si="0"/>
        <v>35</v>
      </c>
      <c r="C67" s="23"/>
      <c r="D67" s="24"/>
      <c r="E67" s="24"/>
      <c r="F67" s="24"/>
      <c r="G67" s="24"/>
      <c r="H67" s="24"/>
      <c r="I67" s="24"/>
      <c r="J67" s="24"/>
      <c r="K67" s="24"/>
      <c r="L67" s="25"/>
      <c r="M67" s="358"/>
      <c r="N67" s="358"/>
      <c r="O67" s="358"/>
      <c r="P67" s="358"/>
      <c r="Q67" s="358"/>
      <c r="R67" s="358"/>
      <c r="S67" s="358"/>
      <c r="T67" s="358"/>
      <c r="U67" s="358"/>
      <c r="V67" s="358"/>
      <c r="W67" s="45"/>
      <c r="X67" s="26"/>
      <c r="Y67" s="26"/>
      <c r="Z67" s="33"/>
      <c r="AA67" s="32"/>
    </row>
    <row r="68" spans="2:27" ht="38.25" customHeight="1">
      <c r="B68" s="9">
        <f t="shared" si="0"/>
        <v>36</v>
      </c>
      <c r="C68" s="23"/>
      <c r="D68" s="24"/>
      <c r="E68" s="24"/>
      <c r="F68" s="24"/>
      <c r="G68" s="24"/>
      <c r="H68" s="24"/>
      <c r="I68" s="24"/>
      <c r="J68" s="24"/>
      <c r="K68" s="24"/>
      <c r="L68" s="25"/>
      <c r="M68" s="358"/>
      <c r="N68" s="358"/>
      <c r="O68" s="358"/>
      <c r="P68" s="358"/>
      <c r="Q68" s="358"/>
      <c r="R68" s="358"/>
      <c r="S68" s="358"/>
      <c r="T68" s="358"/>
      <c r="U68" s="358"/>
      <c r="V68" s="358"/>
      <c r="W68" s="45"/>
      <c r="X68" s="26"/>
      <c r="Y68" s="26"/>
      <c r="Z68" s="33"/>
      <c r="AA68" s="32"/>
    </row>
    <row r="69" spans="2:27" ht="38.25" customHeight="1">
      <c r="B69" s="9">
        <f t="shared" si="0"/>
        <v>37</v>
      </c>
      <c r="C69" s="23"/>
      <c r="D69" s="24"/>
      <c r="E69" s="24"/>
      <c r="F69" s="24"/>
      <c r="G69" s="24"/>
      <c r="H69" s="24"/>
      <c r="I69" s="24"/>
      <c r="J69" s="24"/>
      <c r="K69" s="24"/>
      <c r="L69" s="25"/>
      <c r="M69" s="358"/>
      <c r="N69" s="358"/>
      <c r="O69" s="358"/>
      <c r="P69" s="358"/>
      <c r="Q69" s="358"/>
      <c r="R69" s="358"/>
      <c r="S69" s="358"/>
      <c r="T69" s="358"/>
      <c r="U69" s="358"/>
      <c r="V69" s="358"/>
      <c r="W69" s="45"/>
      <c r="X69" s="26"/>
      <c r="Y69" s="26"/>
      <c r="Z69" s="33"/>
      <c r="AA69" s="32"/>
    </row>
    <row r="70" spans="2:27" ht="38.25" customHeight="1">
      <c r="B70" s="9">
        <f t="shared" si="0"/>
        <v>38</v>
      </c>
      <c r="C70" s="23"/>
      <c r="D70" s="24"/>
      <c r="E70" s="24"/>
      <c r="F70" s="24"/>
      <c r="G70" s="24"/>
      <c r="H70" s="24"/>
      <c r="I70" s="24"/>
      <c r="J70" s="24"/>
      <c r="K70" s="24"/>
      <c r="L70" s="25"/>
      <c r="M70" s="358"/>
      <c r="N70" s="358"/>
      <c r="O70" s="358"/>
      <c r="P70" s="358"/>
      <c r="Q70" s="358"/>
      <c r="R70" s="358"/>
      <c r="S70" s="358"/>
      <c r="T70" s="358"/>
      <c r="U70" s="358"/>
      <c r="V70" s="358"/>
      <c r="W70" s="45"/>
      <c r="X70" s="26"/>
      <c r="Y70" s="26"/>
      <c r="Z70" s="33"/>
      <c r="AA70" s="32"/>
    </row>
    <row r="71" spans="2:27" ht="38.25" customHeight="1">
      <c r="B71" s="9">
        <f t="shared" si="0"/>
        <v>39</v>
      </c>
      <c r="C71" s="23"/>
      <c r="D71" s="24"/>
      <c r="E71" s="24"/>
      <c r="F71" s="24"/>
      <c r="G71" s="24"/>
      <c r="H71" s="24"/>
      <c r="I71" s="24"/>
      <c r="J71" s="24"/>
      <c r="K71" s="24"/>
      <c r="L71" s="25"/>
      <c r="M71" s="358"/>
      <c r="N71" s="358"/>
      <c r="O71" s="358"/>
      <c r="P71" s="358"/>
      <c r="Q71" s="358"/>
      <c r="R71" s="358"/>
      <c r="S71" s="358"/>
      <c r="T71" s="358"/>
      <c r="U71" s="358"/>
      <c r="V71" s="358"/>
      <c r="W71" s="45"/>
      <c r="X71" s="26"/>
      <c r="Y71" s="26"/>
      <c r="Z71" s="33"/>
      <c r="AA71" s="32"/>
    </row>
    <row r="72" spans="2:27" ht="38.25" customHeight="1">
      <c r="B72" s="9">
        <f t="shared" si="0"/>
        <v>40</v>
      </c>
      <c r="C72" s="23"/>
      <c r="D72" s="24"/>
      <c r="E72" s="24"/>
      <c r="F72" s="24"/>
      <c r="G72" s="24"/>
      <c r="H72" s="24"/>
      <c r="I72" s="24"/>
      <c r="J72" s="24"/>
      <c r="K72" s="24"/>
      <c r="L72" s="25"/>
      <c r="M72" s="358"/>
      <c r="N72" s="358"/>
      <c r="O72" s="358"/>
      <c r="P72" s="358"/>
      <c r="Q72" s="358"/>
      <c r="R72" s="358"/>
      <c r="S72" s="358"/>
      <c r="T72" s="358"/>
      <c r="U72" s="358"/>
      <c r="V72" s="358"/>
      <c r="W72" s="45"/>
      <c r="X72" s="26"/>
      <c r="Y72" s="26"/>
      <c r="Z72" s="33"/>
      <c r="AA72" s="32"/>
    </row>
    <row r="73" spans="2:27" ht="38.25" customHeight="1">
      <c r="B73" s="9">
        <f t="shared" si="0"/>
        <v>41</v>
      </c>
      <c r="C73" s="23"/>
      <c r="D73" s="24"/>
      <c r="E73" s="24"/>
      <c r="F73" s="24"/>
      <c r="G73" s="24"/>
      <c r="H73" s="24"/>
      <c r="I73" s="24"/>
      <c r="J73" s="24"/>
      <c r="K73" s="24"/>
      <c r="L73" s="25"/>
      <c r="M73" s="358"/>
      <c r="N73" s="358"/>
      <c r="O73" s="358"/>
      <c r="P73" s="358"/>
      <c r="Q73" s="358"/>
      <c r="R73" s="358"/>
      <c r="S73" s="358"/>
      <c r="T73" s="358"/>
      <c r="U73" s="358"/>
      <c r="V73" s="358"/>
      <c r="W73" s="45"/>
      <c r="X73" s="26"/>
      <c r="Y73" s="26"/>
      <c r="Z73" s="33"/>
      <c r="AA73" s="32"/>
    </row>
    <row r="74" spans="2:27" ht="38.25" customHeight="1">
      <c r="B74" s="9">
        <f t="shared" si="0"/>
        <v>42</v>
      </c>
      <c r="C74" s="23"/>
      <c r="D74" s="24"/>
      <c r="E74" s="24"/>
      <c r="F74" s="24"/>
      <c r="G74" s="24"/>
      <c r="H74" s="24"/>
      <c r="I74" s="24"/>
      <c r="J74" s="24"/>
      <c r="K74" s="24"/>
      <c r="L74" s="25"/>
      <c r="M74" s="358"/>
      <c r="N74" s="358"/>
      <c r="O74" s="358"/>
      <c r="P74" s="358"/>
      <c r="Q74" s="358"/>
      <c r="R74" s="358"/>
      <c r="S74" s="358"/>
      <c r="T74" s="358"/>
      <c r="U74" s="358"/>
      <c r="V74" s="358"/>
      <c r="W74" s="45"/>
      <c r="X74" s="26"/>
      <c r="Y74" s="26"/>
      <c r="Z74" s="33"/>
      <c r="AA74" s="32"/>
    </row>
    <row r="75" spans="2:27" ht="38.25" customHeight="1">
      <c r="B75" s="9">
        <f t="shared" si="0"/>
        <v>43</v>
      </c>
      <c r="C75" s="23"/>
      <c r="D75" s="24"/>
      <c r="E75" s="24"/>
      <c r="F75" s="24"/>
      <c r="G75" s="24"/>
      <c r="H75" s="24"/>
      <c r="I75" s="24"/>
      <c r="J75" s="24"/>
      <c r="K75" s="24"/>
      <c r="L75" s="25"/>
      <c r="M75" s="358"/>
      <c r="N75" s="358"/>
      <c r="O75" s="358"/>
      <c r="P75" s="358"/>
      <c r="Q75" s="358"/>
      <c r="R75" s="358"/>
      <c r="S75" s="358"/>
      <c r="T75" s="358"/>
      <c r="U75" s="358"/>
      <c r="V75" s="358"/>
      <c r="W75" s="45"/>
      <c r="X75" s="26"/>
      <c r="Y75" s="26"/>
      <c r="Z75" s="33"/>
      <c r="AA75" s="32"/>
    </row>
    <row r="76" spans="2:27" ht="38.25" customHeight="1">
      <c r="B76" s="9">
        <f t="shared" si="0"/>
        <v>44</v>
      </c>
      <c r="C76" s="23"/>
      <c r="D76" s="24"/>
      <c r="E76" s="24"/>
      <c r="F76" s="24"/>
      <c r="G76" s="24"/>
      <c r="H76" s="24"/>
      <c r="I76" s="24"/>
      <c r="J76" s="24"/>
      <c r="K76" s="24"/>
      <c r="L76" s="25"/>
      <c r="M76" s="358"/>
      <c r="N76" s="358"/>
      <c r="O76" s="358"/>
      <c r="P76" s="358"/>
      <c r="Q76" s="358"/>
      <c r="R76" s="358"/>
      <c r="S76" s="358"/>
      <c r="T76" s="358"/>
      <c r="U76" s="358"/>
      <c r="V76" s="358"/>
      <c r="W76" s="45"/>
      <c r="X76" s="26"/>
      <c r="Y76" s="26"/>
      <c r="Z76" s="33"/>
      <c r="AA76" s="32"/>
    </row>
    <row r="77" spans="2:27" ht="38.25" customHeight="1">
      <c r="B77" s="9">
        <f t="shared" si="0"/>
        <v>45</v>
      </c>
      <c r="C77" s="23"/>
      <c r="D77" s="24"/>
      <c r="E77" s="24"/>
      <c r="F77" s="24"/>
      <c r="G77" s="24"/>
      <c r="H77" s="24"/>
      <c r="I77" s="24"/>
      <c r="J77" s="24"/>
      <c r="K77" s="24"/>
      <c r="L77" s="25"/>
      <c r="M77" s="358"/>
      <c r="N77" s="358"/>
      <c r="O77" s="358"/>
      <c r="P77" s="358"/>
      <c r="Q77" s="358"/>
      <c r="R77" s="358"/>
      <c r="S77" s="358"/>
      <c r="T77" s="358"/>
      <c r="U77" s="358"/>
      <c r="V77" s="358"/>
      <c r="W77" s="45"/>
      <c r="X77" s="26"/>
      <c r="Y77" s="26"/>
      <c r="Z77" s="33"/>
      <c r="AA77" s="32"/>
    </row>
    <row r="78" spans="2:27" ht="38.25" customHeight="1">
      <c r="B78" s="9">
        <f t="shared" si="0"/>
        <v>46</v>
      </c>
      <c r="C78" s="23"/>
      <c r="D78" s="24"/>
      <c r="E78" s="24"/>
      <c r="F78" s="24"/>
      <c r="G78" s="24"/>
      <c r="H78" s="24"/>
      <c r="I78" s="24"/>
      <c r="J78" s="24"/>
      <c r="K78" s="24"/>
      <c r="L78" s="25"/>
      <c r="M78" s="358"/>
      <c r="N78" s="358"/>
      <c r="O78" s="358"/>
      <c r="P78" s="358"/>
      <c r="Q78" s="358"/>
      <c r="R78" s="358"/>
      <c r="S78" s="358"/>
      <c r="T78" s="358"/>
      <c r="U78" s="358"/>
      <c r="V78" s="358"/>
      <c r="W78" s="45"/>
      <c r="X78" s="26"/>
      <c r="Y78" s="26"/>
      <c r="Z78" s="33"/>
      <c r="AA78" s="32"/>
    </row>
    <row r="79" spans="2:27" ht="38.25" customHeight="1">
      <c r="B79" s="9">
        <f t="shared" si="0"/>
        <v>47</v>
      </c>
      <c r="C79" s="23"/>
      <c r="D79" s="24"/>
      <c r="E79" s="24"/>
      <c r="F79" s="24"/>
      <c r="G79" s="24"/>
      <c r="H79" s="24"/>
      <c r="I79" s="24"/>
      <c r="J79" s="24"/>
      <c r="K79" s="24"/>
      <c r="L79" s="25"/>
      <c r="M79" s="358"/>
      <c r="N79" s="358"/>
      <c r="O79" s="358"/>
      <c r="P79" s="358"/>
      <c r="Q79" s="358"/>
      <c r="R79" s="358"/>
      <c r="S79" s="358"/>
      <c r="T79" s="358"/>
      <c r="U79" s="358"/>
      <c r="V79" s="358"/>
      <c r="W79" s="45"/>
      <c r="X79" s="26"/>
      <c r="Y79" s="26"/>
      <c r="Z79" s="33"/>
      <c r="AA79" s="32"/>
    </row>
    <row r="80" spans="2:27" ht="38.25" customHeight="1">
      <c r="B80" s="9">
        <f t="shared" si="0"/>
        <v>48</v>
      </c>
      <c r="C80" s="23"/>
      <c r="D80" s="24"/>
      <c r="E80" s="24"/>
      <c r="F80" s="24"/>
      <c r="G80" s="24"/>
      <c r="H80" s="24"/>
      <c r="I80" s="24"/>
      <c r="J80" s="24"/>
      <c r="K80" s="24"/>
      <c r="L80" s="25"/>
      <c r="M80" s="358"/>
      <c r="N80" s="358"/>
      <c r="O80" s="358"/>
      <c r="P80" s="358"/>
      <c r="Q80" s="358"/>
      <c r="R80" s="358"/>
      <c r="S80" s="358"/>
      <c r="T80" s="358"/>
      <c r="U80" s="358"/>
      <c r="V80" s="358"/>
      <c r="W80" s="45"/>
      <c r="X80" s="26"/>
      <c r="Y80" s="26"/>
      <c r="Z80" s="33"/>
      <c r="AA80" s="32"/>
    </row>
    <row r="81" spans="2:27" ht="38.25" customHeight="1">
      <c r="B81" s="9">
        <f t="shared" si="0"/>
        <v>49</v>
      </c>
      <c r="C81" s="23"/>
      <c r="D81" s="24"/>
      <c r="E81" s="24"/>
      <c r="F81" s="24"/>
      <c r="G81" s="24"/>
      <c r="H81" s="24"/>
      <c r="I81" s="24"/>
      <c r="J81" s="24"/>
      <c r="K81" s="24"/>
      <c r="L81" s="25"/>
      <c r="M81" s="358"/>
      <c r="N81" s="358"/>
      <c r="O81" s="358"/>
      <c r="P81" s="358"/>
      <c r="Q81" s="358"/>
      <c r="R81" s="358"/>
      <c r="S81" s="358"/>
      <c r="T81" s="358"/>
      <c r="U81" s="358"/>
      <c r="V81" s="358"/>
      <c r="W81" s="45"/>
      <c r="X81" s="26"/>
      <c r="Y81" s="26"/>
      <c r="Z81" s="33"/>
      <c r="AA81" s="32"/>
    </row>
    <row r="82" spans="2:27" ht="38.25" customHeight="1">
      <c r="B82" s="9">
        <f t="shared" si="0"/>
        <v>50</v>
      </c>
      <c r="C82" s="23"/>
      <c r="D82" s="24"/>
      <c r="E82" s="24"/>
      <c r="F82" s="24"/>
      <c r="G82" s="24"/>
      <c r="H82" s="24"/>
      <c r="I82" s="24"/>
      <c r="J82" s="24"/>
      <c r="K82" s="24"/>
      <c r="L82" s="25"/>
      <c r="M82" s="358"/>
      <c r="N82" s="358"/>
      <c r="O82" s="358"/>
      <c r="P82" s="358"/>
      <c r="Q82" s="358"/>
      <c r="R82" s="358"/>
      <c r="S82" s="358"/>
      <c r="T82" s="358"/>
      <c r="U82" s="358"/>
      <c r="V82" s="358"/>
      <c r="W82" s="45"/>
      <c r="X82" s="26"/>
      <c r="Y82" s="26"/>
      <c r="Z82" s="33"/>
      <c r="AA82" s="32"/>
    </row>
    <row r="83" spans="2:27" ht="38.25" customHeight="1">
      <c r="B83" s="9">
        <f t="shared" si="0"/>
        <v>51</v>
      </c>
      <c r="C83" s="23"/>
      <c r="D83" s="24"/>
      <c r="E83" s="24"/>
      <c r="F83" s="24"/>
      <c r="G83" s="24"/>
      <c r="H83" s="24"/>
      <c r="I83" s="24"/>
      <c r="J83" s="24"/>
      <c r="K83" s="24"/>
      <c r="L83" s="25"/>
      <c r="M83" s="358"/>
      <c r="N83" s="358"/>
      <c r="O83" s="358"/>
      <c r="P83" s="358"/>
      <c r="Q83" s="358"/>
      <c r="R83" s="358"/>
      <c r="S83" s="358"/>
      <c r="T83" s="358"/>
      <c r="U83" s="358"/>
      <c r="V83" s="358"/>
      <c r="W83" s="45"/>
      <c r="X83" s="26"/>
      <c r="Y83" s="26"/>
      <c r="Z83" s="33"/>
      <c r="AA83" s="32"/>
    </row>
    <row r="84" spans="2:27" ht="38.25" customHeight="1">
      <c r="B84" s="9">
        <f t="shared" si="0"/>
        <v>52</v>
      </c>
      <c r="C84" s="23"/>
      <c r="D84" s="24"/>
      <c r="E84" s="24"/>
      <c r="F84" s="24"/>
      <c r="G84" s="24"/>
      <c r="H84" s="24"/>
      <c r="I84" s="24"/>
      <c r="J84" s="24"/>
      <c r="K84" s="24"/>
      <c r="L84" s="25"/>
      <c r="M84" s="358"/>
      <c r="N84" s="358"/>
      <c r="O84" s="358"/>
      <c r="P84" s="358"/>
      <c r="Q84" s="358"/>
      <c r="R84" s="358"/>
      <c r="S84" s="358"/>
      <c r="T84" s="358"/>
      <c r="U84" s="358"/>
      <c r="V84" s="358"/>
      <c r="W84" s="45"/>
      <c r="X84" s="26"/>
      <c r="Y84" s="26"/>
      <c r="Z84" s="33"/>
      <c r="AA84" s="32"/>
    </row>
    <row r="85" spans="2:27" ht="38.25" customHeight="1">
      <c r="B85" s="9">
        <f t="shared" si="0"/>
        <v>53</v>
      </c>
      <c r="C85" s="23"/>
      <c r="D85" s="24"/>
      <c r="E85" s="24"/>
      <c r="F85" s="24"/>
      <c r="G85" s="24"/>
      <c r="H85" s="24"/>
      <c r="I85" s="24"/>
      <c r="J85" s="24"/>
      <c r="K85" s="24"/>
      <c r="L85" s="25"/>
      <c r="M85" s="358"/>
      <c r="N85" s="358"/>
      <c r="O85" s="358"/>
      <c r="P85" s="358"/>
      <c r="Q85" s="358"/>
      <c r="R85" s="358"/>
      <c r="S85" s="358"/>
      <c r="T85" s="358"/>
      <c r="U85" s="358"/>
      <c r="V85" s="358"/>
      <c r="W85" s="45"/>
      <c r="X85" s="26"/>
      <c r="Y85" s="26"/>
      <c r="Z85" s="33"/>
      <c r="AA85" s="32"/>
    </row>
    <row r="86" spans="2:27" ht="38.25" customHeight="1">
      <c r="B86" s="9">
        <f t="shared" si="0"/>
        <v>54</v>
      </c>
      <c r="C86" s="23"/>
      <c r="D86" s="24"/>
      <c r="E86" s="24"/>
      <c r="F86" s="24"/>
      <c r="G86" s="24"/>
      <c r="H86" s="24"/>
      <c r="I86" s="24"/>
      <c r="J86" s="24"/>
      <c r="K86" s="24"/>
      <c r="L86" s="25"/>
      <c r="M86" s="358"/>
      <c r="N86" s="358"/>
      <c r="O86" s="358"/>
      <c r="P86" s="358"/>
      <c r="Q86" s="358"/>
      <c r="R86" s="358"/>
      <c r="S86" s="358"/>
      <c r="T86" s="358"/>
      <c r="U86" s="358"/>
      <c r="V86" s="358"/>
      <c r="W86" s="45"/>
      <c r="X86" s="26"/>
      <c r="Y86" s="26"/>
      <c r="Z86" s="33"/>
      <c r="AA86" s="32"/>
    </row>
    <row r="87" spans="2:27" ht="38.25" customHeight="1">
      <c r="B87" s="9">
        <f t="shared" si="0"/>
        <v>55</v>
      </c>
      <c r="C87" s="23"/>
      <c r="D87" s="24"/>
      <c r="E87" s="24"/>
      <c r="F87" s="24"/>
      <c r="G87" s="24"/>
      <c r="H87" s="24"/>
      <c r="I87" s="24"/>
      <c r="J87" s="24"/>
      <c r="K87" s="24"/>
      <c r="L87" s="25"/>
      <c r="M87" s="358"/>
      <c r="N87" s="358"/>
      <c r="O87" s="358"/>
      <c r="P87" s="358"/>
      <c r="Q87" s="358"/>
      <c r="R87" s="358"/>
      <c r="S87" s="358"/>
      <c r="T87" s="358"/>
      <c r="U87" s="358"/>
      <c r="V87" s="358"/>
      <c r="W87" s="45"/>
      <c r="X87" s="26"/>
      <c r="Y87" s="26"/>
      <c r="Z87" s="33"/>
      <c r="AA87" s="32"/>
    </row>
    <row r="88" spans="2:27" ht="38.25" customHeight="1">
      <c r="B88" s="9">
        <f t="shared" si="0"/>
        <v>56</v>
      </c>
      <c r="C88" s="23"/>
      <c r="D88" s="24"/>
      <c r="E88" s="24"/>
      <c r="F88" s="24"/>
      <c r="G88" s="24"/>
      <c r="H88" s="24"/>
      <c r="I88" s="24"/>
      <c r="J88" s="24"/>
      <c r="K88" s="24"/>
      <c r="L88" s="25"/>
      <c r="M88" s="358"/>
      <c r="N88" s="358"/>
      <c r="O88" s="358"/>
      <c r="P88" s="358"/>
      <c r="Q88" s="358"/>
      <c r="R88" s="358"/>
      <c r="S88" s="358"/>
      <c r="T88" s="358"/>
      <c r="U88" s="358"/>
      <c r="V88" s="358"/>
      <c r="W88" s="45"/>
      <c r="X88" s="26"/>
      <c r="Y88" s="26"/>
      <c r="Z88" s="33"/>
      <c r="AA88" s="32"/>
    </row>
    <row r="89" spans="2:27" ht="38.25" customHeight="1">
      <c r="B89" s="9">
        <f t="shared" si="0"/>
        <v>57</v>
      </c>
      <c r="C89" s="23"/>
      <c r="D89" s="24"/>
      <c r="E89" s="24"/>
      <c r="F89" s="24"/>
      <c r="G89" s="24"/>
      <c r="H89" s="24"/>
      <c r="I89" s="24"/>
      <c r="J89" s="24"/>
      <c r="K89" s="24"/>
      <c r="L89" s="25"/>
      <c r="M89" s="358"/>
      <c r="N89" s="358"/>
      <c r="O89" s="358"/>
      <c r="P89" s="358"/>
      <c r="Q89" s="358"/>
      <c r="R89" s="358"/>
      <c r="S89" s="358"/>
      <c r="T89" s="358"/>
      <c r="U89" s="358"/>
      <c r="V89" s="358"/>
      <c r="W89" s="45"/>
      <c r="X89" s="26"/>
      <c r="Y89" s="26"/>
      <c r="Z89" s="33"/>
      <c r="AA89" s="32"/>
    </row>
    <row r="90" spans="2:27" ht="38.25" customHeight="1">
      <c r="B90" s="9">
        <f t="shared" si="0"/>
        <v>58</v>
      </c>
      <c r="C90" s="23"/>
      <c r="D90" s="24"/>
      <c r="E90" s="24"/>
      <c r="F90" s="24"/>
      <c r="G90" s="24"/>
      <c r="H90" s="24"/>
      <c r="I90" s="24"/>
      <c r="J90" s="24"/>
      <c r="K90" s="24"/>
      <c r="L90" s="25"/>
      <c r="M90" s="358"/>
      <c r="N90" s="358"/>
      <c r="O90" s="358"/>
      <c r="P90" s="358"/>
      <c r="Q90" s="358"/>
      <c r="R90" s="358"/>
      <c r="S90" s="358"/>
      <c r="T90" s="358"/>
      <c r="U90" s="358"/>
      <c r="V90" s="358"/>
      <c r="W90" s="45"/>
      <c r="X90" s="26"/>
      <c r="Y90" s="26"/>
      <c r="Z90" s="33"/>
      <c r="AA90" s="32"/>
    </row>
    <row r="91" spans="2:27" ht="38.25" customHeight="1">
      <c r="B91" s="9">
        <f t="shared" si="0"/>
        <v>59</v>
      </c>
      <c r="C91" s="23"/>
      <c r="D91" s="24"/>
      <c r="E91" s="24"/>
      <c r="F91" s="24"/>
      <c r="G91" s="24"/>
      <c r="H91" s="24"/>
      <c r="I91" s="24"/>
      <c r="J91" s="24"/>
      <c r="K91" s="24"/>
      <c r="L91" s="25"/>
      <c r="M91" s="358"/>
      <c r="N91" s="358"/>
      <c r="O91" s="358"/>
      <c r="P91" s="358"/>
      <c r="Q91" s="358"/>
      <c r="R91" s="358"/>
      <c r="S91" s="358"/>
      <c r="T91" s="358"/>
      <c r="U91" s="358"/>
      <c r="V91" s="358"/>
      <c r="W91" s="45"/>
      <c r="X91" s="26"/>
      <c r="Y91" s="26"/>
      <c r="Z91" s="33"/>
      <c r="AA91" s="32"/>
    </row>
    <row r="92" spans="2:27" ht="38.25" customHeight="1">
      <c r="B92" s="9">
        <f t="shared" si="0"/>
        <v>60</v>
      </c>
      <c r="C92" s="23"/>
      <c r="D92" s="24"/>
      <c r="E92" s="24"/>
      <c r="F92" s="24"/>
      <c r="G92" s="24"/>
      <c r="H92" s="24"/>
      <c r="I92" s="24"/>
      <c r="J92" s="24"/>
      <c r="K92" s="24"/>
      <c r="L92" s="25"/>
      <c r="M92" s="358"/>
      <c r="N92" s="358"/>
      <c r="O92" s="358"/>
      <c r="P92" s="358"/>
      <c r="Q92" s="358"/>
      <c r="R92" s="358"/>
      <c r="S92" s="358"/>
      <c r="T92" s="358"/>
      <c r="U92" s="358"/>
      <c r="V92" s="358"/>
      <c r="W92" s="45"/>
      <c r="X92" s="26"/>
      <c r="Y92" s="26"/>
      <c r="Z92" s="33"/>
      <c r="AA92" s="32"/>
    </row>
    <row r="93" spans="2:27" ht="38.25" customHeight="1">
      <c r="B93" s="9">
        <f t="shared" si="0"/>
        <v>61</v>
      </c>
      <c r="C93" s="23"/>
      <c r="D93" s="24"/>
      <c r="E93" s="24"/>
      <c r="F93" s="24"/>
      <c r="G93" s="24"/>
      <c r="H93" s="24"/>
      <c r="I93" s="24"/>
      <c r="J93" s="24"/>
      <c r="K93" s="24"/>
      <c r="L93" s="25"/>
      <c r="M93" s="358"/>
      <c r="N93" s="358"/>
      <c r="O93" s="358"/>
      <c r="P93" s="358"/>
      <c r="Q93" s="358"/>
      <c r="R93" s="358"/>
      <c r="S93" s="358"/>
      <c r="T93" s="358"/>
      <c r="U93" s="358"/>
      <c r="V93" s="358"/>
      <c r="W93" s="45"/>
      <c r="X93" s="26"/>
      <c r="Y93" s="26"/>
      <c r="Z93" s="33"/>
      <c r="AA93" s="32"/>
    </row>
    <row r="94" spans="2:27" ht="38.25" customHeight="1">
      <c r="B94" s="9">
        <f t="shared" si="0"/>
        <v>62</v>
      </c>
      <c r="C94" s="23"/>
      <c r="D94" s="24"/>
      <c r="E94" s="24"/>
      <c r="F94" s="24"/>
      <c r="G94" s="24"/>
      <c r="H94" s="24"/>
      <c r="I94" s="24"/>
      <c r="J94" s="24"/>
      <c r="K94" s="24"/>
      <c r="L94" s="25"/>
      <c r="M94" s="358"/>
      <c r="N94" s="358"/>
      <c r="O94" s="358"/>
      <c r="P94" s="358"/>
      <c r="Q94" s="358"/>
      <c r="R94" s="358"/>
      <c r="S94" s="358"/>
      <c r="T94" s="358"/>
      <c r="U94" s="358"/>
      <c r="V94" s="358"/>
      <c r="W94" s="45"/>
      <c r="X94" s="26"/>
      <c r="Y94" s="26"/>
      <c r="Z94" s="33"/>
      <c r="AA94" s="32"/>
    </row>
    <row r="95" spans="2:27" ht="38.25" customHeight="1">
      <c r="B95" s="9">
        <f t="shared" si="0"/>
        <v>63</v>
      </c>
      <c r="C95" s="23"/>
      <c r="D95" s="24"/>
      <c r="E95" s="24"/>
      <c r="F95" s="24"/>
      <c r="G95" s="24"/>
      <c r="H95" s="24"/>
      <c r="I95" s="24"/>
      <c r="J95" s="24"/>
      <c r="K95" s="24"/>
      <c r="L95" s="25"/>
      <c r="M95" s="358"/>
      <c r="N95" s="358"/>
      <c r="O95" s="358"/>
      <c r="P95" s="358"/>
      <c r="Q95" s="358"/>
      <c r="R95" s="358"/>
      <c r="S95" s="358"/>
      <c r="T95" s="358"/>
      <c r="U95" s="358"/>
      <c r="V95" s="358"/>
      <c r="W95" s="45"/>
      <c r="X95" s="26"/>
      <c r="Y95" s="26"/>
      <c r="Z95" s="33"/>
      <c r="AA95" s="32"/>
    </row>
    <row r="96" spans="2:27" ht="38.25" customHeight="1">
      <c r="B96" s="9">
        <f t="shared" si="0"/>
        <v>64</v>
      </c>
      <c r="C96" s="23"/>
      <c r="D96" s="24"/>
      <c r="E96" s="24"/>
      <c r="F96" s="24"/>
      <c r="G96" s="24"/>
      <c r="H96" s="24"/>
      <c r="I96" s="24"/>
      <c r="J96" s="24"/>
      <c r="K96" s="24"/>
      <c r="L96" s="25"/>
      <c r="M96" s="358"/>
      <c r="N96" s="358"/>
      <c r="O96" s="358"/>
      <c r="P96" s="358"/>
      <c r="Q96" s="358"/>
      <c r="R96" s="358"/>
      <c r="S96" s="358"/>
      <c r="T96" s="358"/>
      <c r="U96" s="358"/>
      <c r="V96" s="358"/>
      <c r="W96" s="45"/>
      <c r="X96" s="26"/>
      <c r="Y96" s="26"/>
      <c r="Z96" s="33"/>
      <c r="AA96" s="32"/>
    </row>
    <row r="97" spans="2:27" ht="38.25" customHeight="1">
      <c r="B97" s="9">
        <f t="shared" si="0"/>
        <v>65</v>
      </c>
      <c r="C97" s="23"/>
      <c r="D97" s="24"/>
      <c r="E97" s="24"/>
      <c r="F97" s="24"/>
      <c r="G97" s="24"/>
      <c r="H97" s="24"/>
      <c r="I97" s="24"/>
      <c r="J97" s="24"/>
      <c r="K97" s="24"/>
      <c r="L97" s="25"/>
      <c r="M97" s="358"/>
      <c r="N97" s="358"/>
      <c r="O97" s="358"/>
      <c r="P97" s="358"/>
      <c r="Q97" s="358"/>
      <c r="R97" s="358"/>
      <c r="S97" s="358"/>
      <c r="T97" s="358"/>
      <c r="U97" s="358"/>
      <c r="V97" s="358"/>
      <c r="W97" s="45"/>
      <c r="X97" s="26"/>
      <c r="Y97" s="26"/>
      <c r="Z97" s="33"/>
      <c r="AA97" s="32"/>
    </row>
    <row r="98" spans="2:27" ht="38.25" customHeight="1">
      <c r="B98" s="9">
        <f t="shared" si="0"/>
        <v>66</v>
      </c>
      <c r="C98" s="23"/>
      <c r="D98" s="24"/>
      <c r="E98" s="24"/>
      <c r="F98" s="24"/>
      <c r="G98" s="24"/>
      <c r="H98" s="24"/>
      <c r="I98" s="24"/>
      <c r="J98" s="24"/>
      <c r="K98" s="24"/>
      <c r="L98" s="25"/>
      <c r="M98" s="358"/>
      <c r="N98" s="358"/>
      <c r="O98" s="358"/>
      <c r="P98" s="358"/>
      <c r="Q98" s="358"/>
      <c r="R98" s="358"/>
      <c r="S98" s="358"/>
      <c r="T98" s="358"/>
      <c r="U98" s="358"/>
      <c r="V98" s="358"/>
      <c r="W98" s="45"/>
      <c r="X98" s="26"/>
      <c r="Y98" s="26"/>
      <c r="Z98" s="33"/>
      <c r="AA98" s="32"/>
    </row>
    <row r="99" spans="2:27" ht="38.25" customHeight="1">
      <c r="B99" s="9">
        <f t="shared" ref="B99:B132" si="1">B98+1</f>
        <v>67</v>
      </c>
      <c r="C99" s="23"/>
      <c r="D99" s="24"/>
      <c r="E99" s="24"/>
      <c r="F99" s="24"/>
      <c r="G99" s="24"/>
      <c r="H99" s="24"/>
      <c r="I99" s="24"/>
      <c r="J99" s="24"/>
      <c r="K99" s="24"/>
      <c r="L99" s="25"/>
      <c r="M99" s="358"/>
      <c r="N99" s="358"/>
      <c r="O99" s="358"/>
      <c r="P99" s="358"/>
      <c r="Q99" s="358"/>
      <c r="R99" s="358"/>
      <c r="S99" s="358"/>
      <c r="T99" s="358"/>
      <c r="U99" s="358"/>
      <c r="V99" s="358"/>
      <c r="W99" s="45"/>
      <c r="X99" s="26"/>
      <c r="Y99" s="26"/>
      <c r="Z99" s="33"/>
      <c r="AA99" s="32"/>
    </row>
    <row r="100" spans="2:27" ht="38.25" customHeight="1">
      <c r="B100" s="9">
        <f t="shared" si="1"/>
        <v>68</v>
      </c>
      <c r="C100" s="23"/>
      <c r="D100" s="24"/>
      <c r="E100" s="24"/>
      <c r="F100" s="24"/>
      <c r="G100" s="24"/>
      <c r="H100" s="24"/>
      <c r="I100" s="24"/>
      <c r="J100" s="24"/>
      <c r="K100" s="24"/>
      <c r="L100" s="25"/>
      <c r="M100" s="358"/>
      <c r="N100" s="358"/>
      <c r="O100" s="358"/>
      <c r="P100" s="358"/>
      <c r="Q100" s="358"/>
      <c r="R100" s="358"/>
      <c r="S100" s="358"/>
      <c r="T100" s="358"/>
      <c r="U100" s="358"/>
      <c r="V100" s="358"/>
      <c r="W100" s="45"/>
      <c r="X100" s="26"/>
      <c r="Y100" s="26"/>
      <c r="Z100" s="33"/>
      <c r="AA100" s="32"/>
    </row>
    <row r="101" spans="2:27" ht="38.25" customHeight="1">
      <c r="B101" s="9">
        <f t="shared" si="1"/>
        <v>69</v>
      </c>
      <c r="C101" s="23"/>
      <c r="D101" s="24"/>
      <c r="E101" s="24"/>
      <c r="F101" s="24"/>
      <c r="G101" s="24"/>
      <c r="H101" s="24"/>
      <c r="I101" s="24"/>
      <c r="J101" s="24"/>
      <c r="K101" s="24"/>
      <c r="L101" s="25"/>
      <c r="M101" s="358"/>
      <c r="N101" s="358"/>
      <c r="O101" s="358"/>
      <c r="P101" s="358"/>
      <c r="Q101" s="358"/>
      <c r="R101" s="358"/>
      <c r="S101" s="358"/>
      <c r="T101" s="358"/>
      <c r="U101" s="358"/>
      <c r="V101" s="358"/>
      <c r="W101" s="45"/>
      <c r="X101" s="26"/>
      <c r="Y101" s="26"/>
      <c r="Z101" s="33"/>
      <c r="AA101" s="32"/>
    </row>
    <row r="102" spans="2:27" ht="38.25" customHeight="1">
      <c r="B102" s="9">
        <f t="shared" si="1"/>
        <v>70</v>
      </c>
      <c r="C102" s="23"/>
      <c r="D102" s="24"/>
      <c r="E102" s="24"/>
      <c r="F102" s="24"/>
      <c r="G102" s="24"/>
      <c r="H102" s="24"/>
      <c r="I102" s="24"/>
      <c r="J102" s="24"/>
      <c r="K102" s="24"/>
      <c r="L102" s="25"/>
      <c r="M102" s="358"/>
      <c r="N102" s="358"/>
      <c r="O102" s="358"/>
      <c r="P102" s="358"/>
      <c r="Q102" s="358"/>
      <c r="R102" s="358"/>
      <c r="S102" s="358"/>
      <c r="T102" s="358"/>
      <c r="U102" s="358"/>
      <c r="V102" s="358"/>
      <c r="W102" s="45"/>
      <c r="X102" s="26"/>
      <c r="Y102" s="26"/>
      <c r="Z102" s="33"/>
      <c r="AA102" s="32"/>
    </row>
    <row r="103" spans="2:27" ht="38.25" customHeight="1">
      <c r="B103" s="9">
        <f t="shared" si="1"/>
        <v>71</v>
      </c>
      <c r="C103" s="23"/>
      <c r="D103" s="24"/>
      <c r="E103" s="24"/>
      <c r="F103" s="24"/>
      <c r="G103" s="24"/>
      <c r="H103" s="24"/>
      <c r="I103" s="24"/>
      <c r="J103" s="24"/>
      <c r="K103" s="24"/>
      <c r="L103" s="25"/>
      <c r="M103" s="358"/>
      <c r="N103" s="358"/>
      <c r="O103" s="358"/>
      <c r="P103" s="358"/>
      <c r="Q103" s="358"/>
      <c r="R103" s="358"/>
      <c r="S103" s="358"/>
      <c r="T103" s="358"/>
      <c r="U103" s="358"/>
      <c r="V103" s="358"/>
      <c r="W103" s="45"/>
      <c r="X103" s="26"/>
      <c r="Y103" s="26"/>
      <c r="Z103" s="33"/>
      <c r="AA103" s="32"/>
    </row>
    <row r="104" spans="2:27" ht="38.25" customHeight="1">
      <c r="B104" s="9">
        <f t="shared" si="1"/>
        <v>72</v>
      </c>
      <c r="C104" s="23"/>
      <c r="D104" s="24"/>
      <c r="E104" s="24"/>
      <c r="F104" s="24"/>
      <c r="G104" s="24"/>
      <c r="H104" s="24"/>
      <c r="I104" s="24"/>
      <c r="J104" s="24"/>
      <c r="K104" s="24"/>
      <c r="L104" s="25"/>
      <c r="M104" s="358"/>
      <c r="N104" s="358"/>
      <c r="O104" s="358"/>
      <c r="P104" s="358"/>
      <c r="Q104" s="358"/>
      <c r="R104" s="358"/>
      <c r="S104" s="358"/>
      <c r="T104" s="358"/>
      <c r="U104" s="358"/>
      <c r="V104" s="358"/>
      <c r="W104" s="45"/>
      <c r="X104" s="26"/>
      <c r="Y104" s="26"/>
      <c r="Z104" s="33"/>
      <c r="AA104" s="32"/>
    </row>
    <row r="105" spans="2:27" ht="38.25" customHeight="1">
      <c r="B105" s="9">
        <f t="shared" si="1"/>
        <v>73</v>
      </c>
      <c r="C105" s="23"/>
      <c r="D105" s="24"/>
      <c r="E105" s="24"/>
      <c r="F105" s="24"/>
      <c r="G105" s="24"/>
      <c r="H105" s="24"/>
      <c r="I105" s="24"/>
      <c r="J105" s="24"/>
      <c r="K105" s="24"/>
      <c r="L105" s="25"/>
      <c r="M105" s="358"/>
      <c r="N105" s="358"/>
      <c r="O105" s="358"/>
      <c r="P105" s="358"/>
      <c r="Q105" s="358"/>
      <c r="R105" s="358"/>
      <c r="S105" s="358"/>
      <c r="T105" s="358"/>
      <c r="U105" s="358"/>
      <c r="V105" s="358"/>
      <c r="W105" s="45"/>
      <c r="X105" s="26"/>
      <c r="Y105" s="26"/>
      <c r="Z105" s="33"/>
      <c r="AA105" s="32"/>
    </row>
    <row r="106" spans="2:27" ht="38.25" customHeight="1">
      <c r="B106" s="9">
        <f t="shared" si="1"/>
        <v>74</v>
      </c>
      <c r="C106" s="23"/>
      <c r="D106" s="24"/>
      <c r="E106" s="24"/>
      <c r="F106" s="24"/>
      <c r="G106" s="24"/>
      <c r="H106" s="24"/>
      <c r="I106" s="24"/>
      <c r="J106" s="24"/>
      <c r="K106" s="24"/>
      <c r="L106" s="25"/>
      <c r="M106" s="358"/>
      <c r="N106" s="358"/>
      <c r="O106" s="358"/>
      <c r="P106" s="358"/>
      <c r="Q106" s="358"/>
      <c r="R106" s="358"/>
      <c r="S106" s="358"/>
      <c r="T106" s="358"/>
      <c r="U106" s="358"/>
      <c r="V106" s="358"/>
      <c r="W106" s="45"/>
      <c r="X106" s="26"/>
      <c r="Y106" s="26"/>
      <c r="Z106" s="33"/>
      <c r="AA106" s="32"/>
    </row>
    <row r="107" spans="2:27" ht="38.25" customHeight="1">
      <c r="B107" s="9">
        <f t="shared" si="1"/>
        <v>75</v>
      </c>
      <c r="C107" s="23"/>
      <c r="D107" s="24"/>
      <c r="E107" s="24"/>
      <c r="F107" s="24"/>
      <c r="G107" s="24"/>
      <c r="H107" s="24"/>
      <c r="I107" s="24"/>
      <c r="J107" s="24"/>
      <c r="K107" s="24"/>
      <c r="L107" s="25"/>
      <c r="M107" s="358"/>
      <c r="N107" s="358"/>
      <c r="O107" s="358"/>
      <c r="P107" s="358"/>
      <c r="Q107" s="358"/>
      <c r="R107" s="358"/>
      <c r="S107" s="358"/>
      <c r="T107" s="358"/>
      <c r="U107" s="358"/>
      <c r="V107" s="358"/>
      <c r="W107" s="45"/>
      <c r="X107" s="26"/>
      <c r="Y107" s="26"/>
      <c r="Z107" s="33"/>
      <c r="AA107" s="32"/>
    </row>
    <row r="108" spans="2:27" ht="38.25" customHeight="1">
      <c r="B108" s="9">
        <f t="shared" si="1"/>
        <v>76</v>
      </c>
      <c r="C108" s="23"/>
      <c r="D108" s="24"/>
      <c r="E108" s="24"/>
      <c r="F108" s="24"/>
      <c r="G108" s="24"/>
      <c r="H108" s="24"/>
      <c r="I108" s="24"/>
      <c r="J108" s="24"/>
      <c r="K108" s="24"/>
      <c r="L108" s="25"/>
      <c r="M108" s="358"/>
      <c r="N108" s="358"/>
      <c r="O108" s="358"/>
      <c r="P108" s="358"/>
      <c r="Q108" s="358"/>
      <c r="R108" s="358"/>
      <c r="S108" s="358"/>
      <c r="T108" s="358"/>
      <c r="U108" s="358"/>
      <c r="V108" s="358"/>
      <c r="W108" s="45"/>
      <c r="X108" s="26"/>
      <c r="Y108" s="26"/>
      <c r="Z108" s="33"/>
      <c r="AA108" s="32"/>
    </row>
    <row r="109" spans="2:27" ht="38.25" customHeight="1">
      <c r="B109" s="9">
        <f t="shared" si="1"/>
        <v>77</v>
      </c>
      <c r="C109" s="23"/>
      <c r="D109" s="24"/>
      <c r="E109" s="24"/>
      <c r="F109" s="24"/>
      <c r="G109" s="24"/>
      <c r="H109" s="24"/>
      <c r="I109" s="24"/>
      <c r="J109" s="24"/>
      <c r="K109" s="24"/>
      <c r="L109" s="25"/>
      <c r="M109" s="358"/>
      <c r="N109" s="358"/>
      <c r="O109" s="358"/>
      <c r="P109" s="358"/>
      <c r="Q109" s="358"/>
      <c r="R109" s="358"/>
      <c r="S109" s="358"/>
      <c r="T109" s="358"/>
      <c r="U109" s="358"/>
      <c r="V109" s="358"/>
      <c r="W109" s="45"/>
      <c r="X109" s="26"/>
      <c r="Y109" s="26"/>
      <c r="Z109" s="33"/>
      <c r="AA109" s="32"/>
    </row>
    <row r="110" spans="2:27" ht="38.25" customHeight="1">
      <c r="B110" s="9">
        <f t="shared" si="1"/>
        <v>78</v>
      </c>
      <c r="C110" s="23"/>
      <c r="D110" s="24"/>
      <c r="E110" s="24"/>
      <c r="F110" s="24"/>
      <c r="G110" s="24"/>
      <c r="H110" s="24"/>
      <c r="I110" s="24"/>
      <c r="J110" s="24"/>
      <c r="K110" s="24"/>
      <c r="L110" s="25"/>
      <c r="M110" s="358"/>
      <c r="N110" s="358"/>
      <c r="O110" s="358"/>
      <c r="P110" s="358"/>
      <c r="Q110" s="358"/>
      <c r="R110" s="358"/>
      <c r="S110" s="358"/>
      <c r="T110" s="358"/>
      <c r="U110" s="358"/>
      <c r="V110" s="358"/>
      <c r="W110" s="45"/>
      <c r="X110" s="26"/>
      <c r="Y110" s="26"/>
      <c r="Z110" s="33"/>
      <c r="AA110" s="32"/>
    </row>
    <row r="111" spans="2:27" ht="38.25" customHeight="1">
      <c r="B111" s="9">
        <f t="shared" si="1"/>
        <v>79</v>
      </c>
      <c r="C111" s="23"/>
      <c r="D111" s="24"/>
      <c r="E111" s="24"/>
      <c r="F111" s="24"/>
      <c r="G111" s="24"/>
      <c r="H111" s="24"/>
      <c r="I111" s="24"/>
      <c r="J111" s="24"/>
      <c r="K111" s="24"/>
      <c r="L111" s="25"/>
      <c r="M111" s="358"/>
      <c r="N111" s="358"/>
      <c r="O111" s="358"/>
      <c r="P111" s="358"/>
      <c r="Q111" s="358"/>
      <c r="R111" s="358"/>
      <c r="S111" s="358"/>
      <c r="T111" s="358"/>
      <c r="U111" s="358"/>
      <c r="V111" s="358"/>
      <c r="W111" s="45"/>
      <c r="X111" s="26"/>
      <c r="Y111" s="26"/>
      <c r="Z111" s="33"/>
      <c r="AA111" s="32"/>
    </row>
    <row r="112" spans="2:27" ht="38.25" customHeight="1">
      <c r="B112" s="9">
        <f t="shared" si="1"/>
        <v>80</v>
      </c>
      <c r="C112" s="23"/>
      <c r="D112" s="24"/>
      <c r="E112" s="24"/>
      <c r="F112" s="24"/>
      <c r="G112" s="24"/>
      <c r="H112" s="24"/>
      <c r="I112" s="24"/>
      <c r="J112" s="24"/>
      <c r="K112" s="24"/>
      <c r="L112" s="25"/>
      <c r="M112" s="358"/>
      <c r="N112" s="358"/>
      <c r="O112" s="358"/>
      <c r="P112" s="358"/>
      <c r="Q112" s="358"/>
      <c r="R112" s="358"/>
      <c r="S112" s="358"/>
      <c r="T112" s="358"/>
      <c r="U112" s="358"/>
      <c r="V112" s="358"/>
      <c r="W112" s="45"/>
      <c r="X112" s="26"/>
      <c r="Y112" s="26"/>
      <c r="Z112" s="33"/>
      <c r="AA112" s="32"/>
    </row>
    <row r="113" spans="2:27" ht="38.25" customHeight="1">
      <c r="B113" s="9">
        <f t="shared" si="1"/>
        <v>81</v>
      </c>
      <c r="C113" s="23"/>
      <c r="D113" s="24"/>
      <c r="E113" s="24"/>
      <c r="F113" s="24"/>
      <c r="G113" s="24"/>
      <c r="H113" s="24"/>
      <c r="I113" s="24"/>
      <c r="J113" s="24"/>
      <c r="K113" s="24"/>
      <c r="L113" s="25"/>
      <c r="M113" s="358"/>
      <c r="N113" s="358"/>
      <c r="O113" s="358"/>
      <c r="P113" s="358"/>
      <c r="Q113" s="358"/>
      <c r="R113" s="358"/>
      <c r="S113" s="358"/>
      <c r="T113" s="358"/>
      <c r="U113" s="358"/>
      <c r="V113" s="358"/>
      <c r="W113" s="45"/>
      <c r="X113" s="26"/>
      <c r="Y113" s="26"/>
      <c r="Z113" s="33"/>
      <c r="AA113" s="32"/>
    </row>
    <row r="114" spans="2:27" ht="38.25" customHeight="1">
      <c r="B114" s="9">
        <f t="shared" si="1"/>
        <v>82</v>
      </c>
      <c r="C114" s="23"/>
      <c r="D114" s="24"/>
      <c r="E114" s="24"/>
      <c r="F114" s="24"/>
      <c r="G114" s="24"/>
      <c r="H114" s="24"/>
      <c r="I114" s="24"/>
      <c r="J114" s="24"/>
      <c r="K114" s="24"/>
      <c r="L114" s="25"/>
      <c r="M114" s="358"/>
      <c r="N114" s="358"/>
      <c r="O114" s="358"/>
      <c r="P114" s="358"/>
      <c r="Q114" s="358"/>
      <c r="R114" s="358"/>
      <c r="S114" s="358"/>
      <c r="T114" s="358"/>
      <c r="U114" s="358"/>
      <c r="V114" s="358"/>
      <c r="W114" s="45"/>
      <c r="X114" s="26"/>
      <c r="Y114" s="26"/>
      <c r="Z114" s="33"/>
      <c r="AA114" s="32"/>
    </row>
    <row r="115" spans="2:27" ht="38.25" customHeight="1">
      <c r="B115" s="9">
        <f t="shared" si="1"/>
        <v>83</v>
      </c>
      <c r="C115" s="23"/>
      <c r="D115" s="24"/>
      <c r="E115" s="24"/>
      <c r="F115" s="24"/>
      <c r="G115" s="24"/>
      <c r="H115" s="24"/>
      <c r="I115" s="24"/>
      <c r="J115" s="24"/>
      <c r="K115" s="24"/>
      <c r="L115" s="25"/>
      <c r="M115" s="358"/>
      <c r="N115" s="358"/>
      <c r="O115" s="358"/>
      <c r="P115" s="358"/>
      <c r="Q115" s="358"/>
      <c r="R115" s="358"/>
      <c r="S115" s="358"/>
      <c r="T115" s="358"/>
      <c r="U115" s="358"/>
      <c r="V115" s="358"/>
      <c r="W115" s="45"/>
      <c r="X115" s="26"/>
      <c r="Y115" s="26"/>
      <c r="Z115" s="33"/>
      <c r="AA115" s="32"/>
    </row>
    <row r="116" spans="2:27" ht="38.25" customHeight="1">
      <c r="B116" s="9">
        <f t="shared" si="1"/>
        <v>84</v>
      </c>
      <c r="C116" s="23"/>
      <c r="D116" s="24"/>
      <c r="E116" s="24"/>
      <c r="F116" s="24"/>
      <c r="G116" s="24"/>
      <c r="H116" s="24"/>
      <c r="I116" s="24"/>
      <c r="J116" s="24"/>
      <c r="K116" s="24"/>
      <c r="L116" s="25"/>
      <c r="M116" s="358"/>
      <c r="N116" s="358"/>
      <c r="O116" s="358"/>
      <c r="P116" s="358"/>
      <c r="Q116" s="358"/>
      <c r="R116" s="358"/>
      <c r="S116" s="358"/>
      <c r="T116" s="358"/>
      <c r="U116" s="358"/>
      <c r="V116" s="358"/>
      <c r="W116" s="45"/>
      <c r="X116" s="26"/>
      <c r="Y116" s="26"/>
      <c r="Z116" s="33"/>
      <c r="AA116" s="32"/>
    </row>
    <row r="117" spans="2:27" ht="38.25" customHeight="1">
      <c r="B117" s="9">
        <f t="shared" si="1"/>
        <v>85</v>
      </c>
      <c r="C117" s="23"/>
      <c r="D117" s="24"/>
      <c r="E117" s="24"/>
      <c r="F117" s="24"/>
      <c r="G117" s="24"/>
      <c r="H117" s="24"/>
      <c r="I117" s="24"/>
      <c r="J117" s="24"/>
      <c r="K117" s="24"/>
      <c r="L117" s="25"/>
      <c r="M117" s="358"/>
      <c r="N117" s="358"/>
      <c r="O117" s="358"/>
      <c r="P117" s="358"/>
      <c r="Q117" s="358"/>
      <c r="R117" s="358"/>
      <c r="S117" s="358"/>
      <c r="T117" s="358"/>
      <c r="U117" s="358"/>
      <c r="V117" s="358"/>
      <c r="W117" s="45"/>
      <c r="X117" s="26"/>
      <c r="Y117" s="26"/>
      <c r="Z117" s="33"/>
      <c r="AA117" s="32"/>
    </row>
    <row r="118" spans="2:27" ht="38.25" customHeight="1">
      <c r="B118" s="9">
        <f t="shared" si="1"/>
        <v>86</v>
      </c>
      <c r="C118" s="23"/>
      <c r="D118" s="24"/>
      <c r="E118" s="24"/>
      <c r="F118" s="24"/>
      <c r="G118" s="24"/>
      <c r="H118" s="24"/>
      <c r="I118" s="24"/>
      <c r="J118" s="24"/>
      <c r="K118" s="24"/>
      <c r="L118" s="25"/>
      <c r="M118" s="358"/>
      <c r="N118" s="358"/>
      <c r="O118" s="358"/>
      <c r="P118" s="358"/>
      <c r="Q118" s="358"/>
      <c r="R118" s="358"/>
      <c r="S118" s="358"/>
      <c r="T118" s="358"/>
      <c r="U118" s="358"/>
      <c r="V118" s="358"/>
      <c r="W118" s="45"/>
      <c r="X118" s="26"/>
      <c r="Y118" s="26"/>
      <c r="Z118" s="33"/>
      <c r="AA118" s="32"/>
    </row>
    <row r="119" spans="2:27" ht="38.25" customHeight="1">
      <c r="B119" s="9">
        <f t="shared" si="1"/>
        <v>87</v>
      </c>
      <c r="C119" s="23"/>
      <c r="D119" s="24"/>
      <c r="E119" s="24"/>
      <c r="F119" s="24"/>
      <c r="G119" s="24"/>
      <c r="H119" s="24"/>
      <c r="I119" s="24"/>
      <c r="J119" s="24"/>
      <c r="K119" s="24"/>
      <c r="L119" s="25"/>
      <c r="M119" s="358"/>
      <c r="N119" s="358"/>
      <c r="O119" s="358"/>
      <c r="P119" s="358"/>
      <c r="Q119" s="358"/>
      <c r="R119" s="358"/>
      <c r="S119" s="358"/>
      <c r="T119" s="358"/>
      <c r="U119" s="358"/>
      <c r="V119" s="358"/>
      <c r="W119" s="45"/>
      <c r="X119" s="26"/>
      <c r="Y119" s="26"/>
      <c r="Z119" s="33"/>
      <c r="AA119" s="32"/>
    </row>
    <row r="120" spans="2:27" ht="38.25" customHeight="1">
      <c r="B120" s="9">
        <f t="shared" si="1"/>
        <v>88</v>
      </c>
      <c r="C120" s="23"/>
      <c r="D120" s="24"/>
      <c r="E120" s="24"/>
      <c r="F120" s="24"/>
      <c r="G120" s="24"/>
      <c r="H120" s="24"/>
      <c r="I120" s="24"/>
      <c r="J120" s="24"/>
      <c r="K120" s="24"/>
      <c r="L120" s="25"/>
      <c r="M120" s="358"/>
      <c r="N120" s="358"/>
      <c r="O120" s="358"/>
      <c r="P120" s="358"/>
      <c r="Q120" s="358"/>
      <c r="R120" s="358"/>
      <c r="S120" s="358"/>
      <c r="T120" s="358"/>
      <c r="U120" s="358"/>
      <c r="V120" s="358"/>
      <c r="W120" s="45"/>
      <c r="X120" s="26"/>
      <c r="Y120" s="26"/>
      <c r="Z120" s="33"/>
      <c r="AA120" s="32"/>
    </row>
    <row r="121" spans="2:27" ht="38.25" customHeight="1">
      <c r="B121" s="9">
        <f t="shared" si="1"/>
        <v>89</v>
      </c>
      <c r="C121" s="23"/>
      <c r="D121" s="24"/>
      <c r="E121" s="24"/>
      <c r="F121" s="24"/>
      <c r="G121" s="24"/>
      <c r="H121" s="24"/>
      <c r="I121" s="24"/>
      <c r="J121" s="24"/>
      <c r="K121" s="24"/>
      <c r="L121" s="25"/>
      <c r="M121" s="358"/>
      <c r="N121" s="358"/>
      <c r="O121" s="358"/>
      <c r="P121" s="358"/>
      <c r="Q121" s="358"/>
      <c r="R121" s="358"/>
      <c r="S121" s="358"/>
      <c r="T121" s="358"/>
      <c r="U121" s="358"/>
      <c r="V121" s="358"/>
      <c r="W121" s="45"/>
      <c r="X121" s="26"/>
      <c r="Y121" s="26"/>
      <c r="Z121" s="33"/>
      <c r="AA121" s="32"/>
    </row>
    <row r="122" spans="2:27" ht="38.25" customHeight="1">
      <c r="B122" s="9">
        <f t="shared" si="1"/>
        <v>90</v>
      </c>
      <c r="C122" s="23"/>
      <c r="D122" s="24"/>
      <c r="E122" s="24"/>
      <c r="F122" s="24"/>
      <c r="G122" s="24"/>
      <c r="H122" s="24"/>
      <c r="I122" s="24"/>
      <c r="J122" s="24"/>
      <c r="K122" s="24"/>
      <c r="L122" s="25"/>
      <c r="M122" s="358"/>
      <c r="N122" s="358"/>
      <c r="O122" s="358"/>
      <c r="P122" s="358"/>
      <c r="Q122" s="358"/>
      <c r="R122" s="358"/>
      <c r="S122" s="358"/>
      <c r="T122" s="358"/>
      <c r="U122" s="358"/>
      <c r="V122" s="358"/>
      <c r="W122" s="45"/>
      <c r="X122" s="26"/>
      <c r="Y122" s="26"/>
      <c r="Z122" s="33"/>
      <c r="AA122" s="32"/>
    </row>
    <row r="123" spans="2:27" ht="38.25" customHeight="1">
      <c r="B123" s="9">
        <f t="shared" si="1"/>
        <v>91</v>
      </c>
      <c r="C123" s="23"/>
      <c r="D123" s="24"/>
      <c r="E123" s="24"/>
      <c r="F123" s="24"/>
      <c r="G123" s="24"/>
      <c r="H123" s="24"/>
      <c r="I123" s="24"/>
      <c r="J123" s="24"/>
      <c r="K123" s="24"/>
      <c r="L123" s="25"/>
      <c r="M123" s="358"/>
      <c r="N123" s="358"/>
      <c r="O123" s="358"/>
      <c r="P123" s="358"/>
      <c r="Q123" s="358"/>
      <c r="R123" s="358"/>
      <c r="S123" s="358"/>
      <c r="T123" s="358"/>
      <c r="U123" s="358"/>
      <c r="V123" s="358"/>
      <c r="W123" s="45"/>
      <c r="X123" s="26"/>
      <c r="Y123" s="26"/>
      <c r="Z123" s="33"/>
      <c r="AA123" s="32"/>
    </row>
    <row r="124" spans="2:27" ht="38.25" customHeight="1">
      <c r="B124" s="9">
        <f t="shared" si="1"/>
        <v>92</v>
      </c>
      <c r="C124" s="23"/>
      <c r="D124" s="24"/>
      <c r="E124" s="24"/>
      <c r="F124" s="24"/>
      <c r="G124" s="24"/>
      <c r="H124" s="24"/>
      <c r="I124" s="24"/>
      <c r="J124" s="24"/>
      <c r="K124" s="24"/>
      <c r="L124" s="25"/>
      <c r="M124" s="358"/>
      <c r="N124" s="358"/>
      <c r="O124" s="358"/>
      <c r="P124" s="358"/>
      <c r="Q124" s="358"/>
      <c r="R124" s="358"/>
      <c r="S124" s="358"/>
      <c r="T124" s="358"/>
      <c r="U124" s="358"/>
      <c r="V124" s="358"/>
      <c r="W124" s="45"/>
      <c r="X124" s="26"/>
      <c r="Y124" s="26"/>
      <c r="Z124" s="33"/>
      <c r="AA124" s="32"/>
    </row>
    <row r="125" spans="2:27" ht="38.25" customHeight="1">
      <c r="B125" s="9">
        <f t="shared" si="1"/>
        <v>93</v>
      </c>
      <c r="C125" s="23"/>
      <c r="D125" s="24"/>
      <c r="E125" s="24"/>
      <c r="F125" s="24"/>
      <c r="G125" s="24"/>
      <c r="H125" s="24"/>
      <c r="I125" s="24"/>
      <c r="J125" s="24"/>
      <c r="K125" s="24"/>
      <c r="L125" s="25"/>
      <c r="M125" s="358"/>
      <c r="N125" s="358"/>
      <c r="O125" s="358"/>
      <c r="P125" s="358"/>
      <c r="Q125" s="358"/>
      <c r="R125" s="358"/>
      <c r="S125" s="358"/>
      <c r="T125" s="358"/>
      <c r="U125" s="358"/>
      <c r="V125" s="358"/>
      <c r="W125" s="45"/>
      <c r="X125" s="26"/>
      <c r="Y125" s="26"/>
      <c r="Z125" s="33"/>
      <c r="AA125" s="32"/>
    </row>
    <row r="126" spans="2:27" ht="38.25" customHeight="1">
      <c r="B126" s="9">
        <f t="shared" si="1"/>
        <v>94</v>
      </c>
      <c r="C126" s="23"/>
      <c r="D126" s="24"/>
      <c r="E126" s="24"/>
      <c r="F126" s="24"/>
      <c r="G126" s="24"/>
      <c r="H126" s="24"/>
      <c r="I126" s="24"/>
      <c r="J126" s="24"/>
      <c r="K126" s="24"/>
      <c r="L126" s="25"/>
      <c r="M126" s="358"/>
      <c r="N126" s="358"/>
      <c r="O126" s="358"/>
      <c r="P126" s="358"/>
      <c r="Q126" s="358"/>
      <c r="R126" s="358"/>
      <c r="S126" s="358"/>
      <c r="T126" s="358"/>
      <c r="U126" s="358"/>
      <c r="V126" s="358"/>
      <c r="W126" s="45"/>
      <c r="X126" s="26"/>
      <c r="Y126" s="26"/>
      <c r="Z126" s="33"/>
      <c r="AA126" s="32"/>
    </row>
    <row r="127" spans="2:27" ht="38.25" customHeight="1">
      <c r="B127" s="9">
        <f t="shared" si="1"/>
        <v>95</v>
      </c>
      <c r="C127" s="23"/>
      <c r="D127" s="24"/>
      <c r="E127" s="24"/>
      <c r="F127" s="24"/>
      <c r="G127" s="24"/>
      <c r="H127" s="24"/>
      <c r="I127" s="24"/>
      <c r="J127" s="24"/>
      <c r="K127" s="24"/>
      <c r="L127" s="25"/>
      <c r="M127" s="358"/>
      <c r="N127" s="358"/>
      <c r="O127" s="358"/>
      <c r="P127" s="358"/>
      <c r="Q127" s="358"/>
      <c r="R127" s="358"/>
      <c r="S127" s="358"/>
      <c r="T127" s="358"/>
      <c r="U127" s="358"/>
      <c r="V127" s="358"/>
      <c r="W127" s="45"/>
      <c r="X127" s="26"/>
      <c r="Y127" s="26"/>
      <c r="Z127" s="33"/>
      <c r="AA127" s="32"/>
    </row>
    <row r="128" spans="2:27" ht="38.25" customHeight="1">
      <c r="B128" s="9">
        <f t="shared" si="1"/>
        <v>96</v>
      </c>
      <c r="C128" s="23"/>
      <c r="D128" s="24"/>
      <c r="E128" s="24"/>
      <c r="F128" s="24"/>
      <c r="G128" s="24"/>
      <c r="H128" s="24"/>
      <c r="I128" s="24"/>
      <c r="J128" s="24"/>
      <c r="K128" s="24"/>
      <c r="L128" s="25"/>
      <c r="M128" s="358"/>
      <c r="N128" s="358"/>
      <c r="O128" s="358"/>
      <c r="P128" s="358"/>
      <c r="Q128" s="358"/>
      <c r="R128" s="358"/>
      <c r="S128" s="358"/>
      <c r="T128" s="358"/>
      <c r="U128" s="358"/>
      <c r="V128" s="358"/>
      <c r="W128" s="45"/>
      <c r="X128" s="26"/>
      <c r="Y128" s="26"/>
      <c r="Z128" s="33"/>
      <c r="AA128" s="32"/>
    </row>
    <row r="129" spans="1:27" ht="38.25" customHeight="1">
      <c r="B129" s="9">
        <f t="shared" si="1"/>
        <v>97</v>
      </c>
      <c r="C129" s="23"/>
      <c r="D129" s="24"/>
      <c r="E129" s="24"/>
      <c r="F129" s="24"/>
      <c r="G129" s="24"/>
      <c r="H129" s="24"/>
      <c r="I129" s="24"/>
      <c r="J129" s="24"/>
      <c r="K129" s="24"/>
      <c r="L129" s="25"/>
      <c r="M129" s="358"/>
      <c r="N129" s="358"/>
      <c r="O129" s="358"/>
      <c r="P129" s="358"/>
      <c r="Q129" s="358"/>
      <c r="R129" s="358"/>
      <c r="S129" s="358"/>
      <c r="T129" s="358"/>
      <c r="U129" s="358"/>
      <c r="V129" s="358"/>
      <c r="W129" s="45"/>
      <c r="X129" s="26"/>
      <c r="Y129" s="26"/>
      <c r="Z129" s="33"/>
      <c r="AA129" s="32"/>
    </row>
    <row r="130" spans="1:27" ht="38.25" customHeight="1">
      <c r="B130" s="9">
        <f t="shared" si="1"/>
        <v>98</v>
      </c>
      <c r="C130" s="23"/>
      <c r="D130" s="24"/>
      <c r="E130" s="24"/>
      <c r="F130" s="24"/>
      <c r="G130" s="24"/>
      <c r="H130" s="24"/>
      <c r="I130" s="24"/>
      <c r="J130" s="24"/>
      <c r="K130" s="24"/>
      <c r="L130" s="25"/>
      <c r="M130" s="358"/>
      <c r="N130" s="358"/>
      <c r="O130" s="358"/>
      <c r="P130" s="358"/>
      <c r="Q130" s="358"/>
      <c r="R130" s="358"/>
      <c r="S130" s="358"/>
      <c r="T130" s="358"/>
      <c r="U130" s="358"/>
      <c r="V130" s="358"/>
      <c r="W130" s="45"/>
      <c r="X130" s="26"/>
      <c r="Y130" s="26"/>
      <c r="Z130" s="33"/>
      <c r="AA130" s="32"/>
    </row>
    <row r="131" spans="1:27" ht="38.25" customHeight="1">
      <c r="B131" s="9">
        <f t="shared" si="1"/>
        <v>99</v>
      </c>
      <c r="C131" s="23"/>
      <c r="D131" s="24"/>
      <c r="E131" s="24"/>
      <c r="F131" s="24"/>
      <c r="G131" s="24"/>
      <c r="H131" s="24"/>
      <c r="I131" s="24"/>
      <c r="J131" s="24"/>
      <c r="K131" s="24"/>
      <c r="L131" s="25"/>
      <c r="M131" s="358"/>
      <c r="N131" s="358"/>
      <c r="O131" s="358"/>
      <c r="P131" s="358"/>
      <c r="Q131" s="358"/>
      <c r="R131" s="358"/>
      <c r="S131" s="358"/>
      <c r="T131" s="358"/>
      <c r="U131" s="358"/>
      <c r="V131" s="358"/>
      <c r="W131" s="45"/>
      <c r="X131" s="26"/>
      <c r="Y131" s="26"/>
      <c r="Z131" s="33"/>
      <c r="AA131" s="32"/>
    </row>
    <row r="132" spans="1:27" ht="38.25" customHeight="1">
      <c r="B132" s="9">
        <f t="shared" si="1"/>
        <v>100</v>
      </c>
      <c r="C132" s="23"/>
      <c r="D132" s="24"/>
      <c r="E132" s="24"/>
      <c r="F132" s="24"/>
      <c r="G132" s="24"/>
      <c r="H132" s="24"/>
      <c r="I132" s="24"/>
      <c r="J132" s="24"/>
      <c r="K132" s="24"/>
      <c r="L132" s="25"/>
      <c r="M132" s="358"/>
      <c r="N132" s="358"/>
      <c r="O132" s="358"/>
      <c r="P132" s="358"/>
      <c r="Q132" s="358"/>
      <c r="R132" s="358"/>
      <c r="S132" s="358"/>
      <c r="T132" s="358"/>
      <c r="U132" s="358"/>
      <c r="V132" s="358"/>
      <c r="W132" s="45"/>
      <c r="X132" s="26"/>
      <c r="Y132" s="26"/>
      <c r="Z132" s="33"/>
      <c r="AA132" s="32"/>
    </row>
    <row r="133" spans="1:27" ht="4.5" customHeight="1">
      <c r="A133" s="8"/>
    </row>
    <row r="134" spans="1:27" ht="28.5" customHeight="1">
      <c r="B134" s="21"/>
      <c r="C134" s="359"/>
      <c r="D134" s="359"/>
      <c r="E134" s="359"/>
      <c r="F134" s="359"/>
      <c r="G134" s="359"/>
      <c r="H134" s="359"/>
      <c r="I134" s="359"/>
      <c r="J134" s="359"/>
      <c r="K134" s="359"/>
      <c r="L134" s="359"/>
      <c r="M134" s="359"/>
      <c r="N134" s="359"/>
      <c r="O134" s="359"/>
      <c r="P134" s="359"/>
      <c r="Q134" s="359"/>
      <c r="R134" s="359"/>
      <c r="S134" s="359"/>
      <c r="T134" s="359"/>
      <c r="U134" s="359"/>
      <c r="V134" s="359"/>
      <c r="W134" s="359"/>
      <c r="X134" s="359"/>
      <c r="Y134" s="359"/>
      <c r="Z134" s="359"/>
      <c r="AA134" s="359"/>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24"/>
  <sheetViews>
    <sheetView zoomScale="120" zoomScaleNormal="120" zoomScaleSheetLayoutView="95" workbookViewId="0">
      <selection activeCell="M5" sqref="M5"/>
    </sheetView>
  </sheetViews>
  <sheetFormatPr defaultColWidth="9" defaultRowHeight="13.5"/>
  <cols>
    <col min="1" max="1" width="2.42578125" style="73" customWidth="1"/>
    <col min="2" max="6" width="2.7109375" style="73" customWidth="1"/>
    <col min="7" max="34" width="2.42578125" style="73" customWidth="1"/>
    <col min="35" max="35" width="2.7109375" style="73" bestFit="1" customWidth="1"/>
    <col min="36" max="36" width="2.42578125" style="73" customWidth="1"/>
    <col min="37" max="37" width="4.140625" style="73" customWidth="1"/>
    <col min="38" max="16384" width="9" style="73"/>
  </cols>
  <sheetData>
    <row r="1" spans="1:46">
      <c r="A1" s="73" t="s">
        <v>51</v>
      </c>
      <c r="Y1" s="468" t="s">
        <v>54</v>
      </c>
      <c r="Z1" s="468"/>
      <c r="AA1" s="468"/>
      <c r="AB1" s="468"/>
      <c r="AC1" s="468" t="str">
        <f>IF(基本情報入力シート!C11="","",基本情報入力シート!C11)</f>
        <v/>
      </c>
      <c r="AD1" s="468"/>
      <c r="AE1" s="468"/>
      <c r="AF1" s="468"/>
      <c r="AG1" s="468"/>
      <c r="AH1" s="468"/>
      <c r="AI1" s="468"/>
      <c r="AJ1" s="468"/>
    </row>
    <row r="3" spans="1:46" ht="16.5" customHeight="1">
      <c r="A3" s="509" t="s">
        <v>118</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478">
        <v>2</v>
      </c>
      <c r="AG3" s="478"/>
      <c r="AH3" s="74" t="s">
        <v>23</v>
      </c>
      <c r="AI3" s="74"/>
      <c r="AJ3" s="74"/>
    </row>
    <row r="5" spans="1:46" ht="6" customHeight="1"/>
    <row r="6" spans="1:46">
      <c r="A6" s="73" t="s">
        <v>59</v>
      </c>
      <c r="R6" s="75"/>
      <c r="S6" s="75"/>
      <c r="T6" s="75"/>
      <c r="U6" s="75"/>
      <c r="V6" s="75"/>
      <c r="W6" s="75"/>
      <c r="X6" s="75"/>
      <c r="Y6" s="75"/>
      <c r="Z6" s="75"/>
      <c r="AA6" s="76"/>
      <c r="AB6" s="76"/>
      <c r="AC6" s="77"/>
      <c r="AD6" s="77"/>
      <c r="AE6" s="77"/>
      <c r="AF6" s="77"/>
      <c r="AG6" s="77"/>
      <c r="AH6" s="77"/>
      <c r="AI6" s="77"/>
      <c r="AJ6" s="77"/>
    </row>
    <row r="7" spans="1:46" ht="4.5" customHeight="1"/>
    <row r="8" spans="1:46" s="78" customFormat="1" ht="13.5" customHeight="1">
      <c r="A8" s="499" t="s">
        <v>65</v>
      </c>
      <c r="B8" s="427"/>
      <c r="C8" s="427"/>
      <c r="D8" s="427"/>
      <c r="E8" s="427"/>
      <c r="F8" s="427"/>
      <c r="G8" s="500" t="str">
        <f>IF(基本情報入力シート!M15="","",基本情報入力シート!M15)</f>
        <v>○○ケアサービス</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2"/>
    </row>
    <row r="9" spans="1:46" s="78" customFormat="1" ht="22.5" customHeight="1">
      <c r="A9" s="488" t="s">
        <v>64</v>
      </c>
      <c r="B9" s="489"/>
      <c r="C9" s="489"/>
      <c r="D9" s="489"/>
      <c r="E9" s="489"/>
      <c r="F9" s="489"/>
      <c r="G9" s="503" t="str">
        <f>IF(基本情報入力シート!M16="","",基本情報入力シート!M16)</f>
        <v>○○ケアサービス</v>
      </c>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5"/>
    </row>
    <row r="10" spans="1:46" s="78" customFormat="1" ht="12.75" customHeight="1">
      <c r="A10" s="482" t="s">
        <v>60</v>
      </c>
      <c r="B10" s="483"/>
      <c r="C10" s="483"/>
      <c r="D10" s="483"/>
      <c r="E10" s="483"/>
      <c r="F10" s="483"/>
      <c r="G10" s="79" t="s">
        <v>1</v>
      </c>
      <c r="H10" s="490" t="str">
        <f>IF(基本情報入力シート!AC17="","",基本情報入力シート!AC17)</f>
        <v>100－1234</v>
      </c>
      <c r="I10" s="490"/>
      <c r="J10" s="490"/>
      <c r="K10" s="490"/>
      <c r="L10" s="490"/>
      <c r="M10" s="80"/>
      <c r="N10" s="81"/>
      <c r="O10" s="81"/>
      <c r="P10" s="81"/>
      <c r="Q10" s="81"/>
      <c r="R10" s="81"/>
      <c r="S10" s="81"/>
      <c r="T10" s="81"/>
      <c r="U10" s="81"/>
      <c r="V10" s="81"/>
      <c r="W10" s="81"/>
      <c r="X10" s="81"/>
      <c r="Y10" s="81"/>
      <c r="Z10" s="81"/>
      <c r="AA10" s="81"/>
      <c r="AB10" s="81"/>
      <c r="AC10" s="81"/>
      <c r="AD10" s="81"/>
      <c r="AE10" s="81"/>
      <c r="AF10" s="81"/>
      <c r="AG10" s="81"/>
      <c r="AH10" s="81"/>
      <c r="AI10" s="81"/>
      <c r="AJ10" s="82"/>
    </row>
    <row r="11" spans="1:46" s="78" customFormat="1" ht="12" customHeight="1">
      <c r="A11" s="484"/>
      <c r="B11" s="485"/>
      <c r="C11" s="485"/>
      <c r="D11" s="485"/>
      <c r="E11" s="485"/>
      <c r="F11" s="485"/>
      <c r="G11" s="491" t="str">
        <f>IF(基本情報入力シート!M18="","",基本情報入力シート!M18)</f>
        <v>千代田区霞が関１－２－２</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3"/>
    </row>
    <row r="12" spans="1:46" s="78" customFormat="1" ht="12" customHeight="1">
      <c r="A12" s="486"/>
      <c r="B12" s="487"/>
      <c r="C12" s="487"/>
      <c r="D12" s="487"/>
      <c r="E12" s="487"/>
      <c r="F12" s="487"/>
      <c r="G12" s="494" t="str">
        <f>IF(基本情報入力シート!M19="","",基本情報入力シート!M19)</f>
        <v>○○ビル18Ｆ</v>
      </c>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6"/>
    </row>
    <row r="13" spans="1:46" s="78" customFormat="1" ht="12">
      <c r="A13" s="497" t="s">
        <v>0</v>
      </c>
      <c r="B13" s="498"/>
      <c r="C13" s="498"/>
      <c r="D13" s="498"/>
      <c r="E13" s="498"/>
      <c r="F13" s="498"/>
      <c r="G13" s="506" t="str">
        <f>IF(基本情報入力シート!M22="","",基本情報入力シート!M22)</f>
        <v>コウロウ　タロウ</v>
      </c>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8"/>
      <c r="AT13" s="83"/>
    </row>
    <row r="14" spans="1:46" s="78" customFormat="1" ht="22.5" customHeight="1">
      <c r="A14" s="484" t="s">
        <v>61</v>
      </c>
      <c r="B14" s="485"/>
      <c r="C14" s="485"/>
      <c r="D14" s="485"/>
      <c r="E14" s="485"/>
      <c r="F14" s="485"/>
      <c r="G14" s="479" t="str">
        <f>IF(基本情報入力シート!M23="","",基本情報入力シート!M23)</f>
        <v>厚労　太郎</v>
      </c>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1"/>
      <c r="AT14" s="83"/>
    </row>
    <row r="15" spans="1:46" s="78" customFormat="1" ht="15" customHeight="1">
      <c r="A15" s="521" t="s">
        <v>62</v>
      </c>
      <c r="B15" s="521"/>
      <c r="C15" s="521"/>
      <c r="D15" s="521"/>
      <c r="E15" s="521"/>
      <c r="F15" s="521"/>
      <c r="G15" s="512" t="s">
        <v>24</v>
      </c>
      <c r="H15" s="512"/>
      <c r="I15" s="512"/>
      <c r="J15" s="488"/>
      <c r="K15" s="510" t="str">
        <f>IF(基本情報入力シート!M24="","",基本情報入力シート!M24)</f>
        <v>03-3571-0000</v>
      </c>
      <c r="L15" s="510"/>
      <c r="M15" s="510"/>
      <c r="N15" s="510"/>
      <c r="O15" s="510"/>
      <c r="P15" s="511" t="s">
        <v>25</v>
      </c>
      <c r="Q15" s="512"/>
      <c r="R15" s="512"/>
      <c r="S15" s="488"/>
      <c r="T15" s="510" t="str">
        <f>IF(基本情報入力シート!M25="","",基本情報入力シート!M25)</f>
        <v>03-3571-9999</v>
      </c>
      <c r="U15" s="510"/>
      <c r="V15" s="510"/>
      <c r="W15" s="510"/>
      <c r="X15" s="510"/>
      <c r="Y15" s="511" t="s">
        <v>63</v>
      </c>
      <c r="Z15" s="512"/>
      <c r="AA15" s="512"/>
      <c r="AB15" s="488"/>
      <c r="AC15" s="517" t="str">
        <f>IF(基本情報入力シート!M26="","",基本情報入力シート!M26)</f>
        <v>aaa@aaa.aa.jp</v>
      </c>
      <c r="AD15" s="517"/>
      <c r="AE15" s="517"/>
      <c r="AF15" s="517"/>
      <c r="AG15" s="517"/>
      <c r="AH15" s="517"/>
      <c r="AI15" s="517"/>
      <c r="AJ15" s="517"/>
      <c r="AT15" s="83"/>
    </row>
    <row r="16" spans="1:46" s="78" customFormat="1" ht="12" customHeight="1" thickBot="1">
      <c r="A16" s="84"/>
      <c r="B16" s="84"/>
      <c r="C16" s="84"/>
      <c r="D16" s="84"/>
      <c r="E16" s="84"/>
      <c r="F16" s="84"/>
      <c r="G16" s="84"/>
      <c r="H16" s="84"/>
      <c r="I16" s="84"/>
      <c r="J16" s="84"/>
      <c r="K16" s="85"/>
      <c r="L16" s="85"/>
      <c r="M16" s="85"/>
      <c r="N16" s="85"/>
      <c r="O16" s="85"/>
      <c r="P16" s="85"/>
      <c r="Q16" s="85"/>
      <c r="R16" s="85"/>
      <c r="S16" s="85"/>
      <c r="T16" s="85"/>
      <c r="U16" s="85"/>
      <c r="V16" s="84"/>
      <c r="W16" s="84"/>
      <c r="X16" s="84"/>
      <c r="Y16" s="84"/>
      <c r="Z16" s="85"/>
      <c r="AA16" s="85"/>
      <c r="AB16" s="85"/>
      <c r="AC16" s="85"/>
      <c r="AD16" s="85"/>
      <c r="AE16" s="85"/>
      <c r="AF16" s="85"/>
      <c r="AG16" s="85"/>
      <c r="AH16" s="85"/>
      <c r="AI16" s="85"/>
      <c r="AJ16" s="85"/>
      <c r="AT16" s="83"/>
    </row>
    <row r="17" spans="1:49" s="78" customFormat="1" ht="3.75" customHeight="1">
      <c r="A17" s="86"/>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8"/>
      <c r="AT17" s="83"/>
    </row>
    <row r="18" spans="1:49">
      <c r="A18" s="89" t="s">
        <v>208</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c r="AT18" s="92"/>
    </row>
    <row r="19" spans="1:49" ht="18" customHeight="1">
      <c r="A19" s="93"/>
      <c r="B19" s="94"/>
      <c r="C19" s="315"/>
      <c r="D19" s="316" t="s">
        <v>134</v>
      </c>
      <c r="E19" s="317"/>
      <c r="F19" s="317"/>
      <c r="G19" s="317"/>
      <c r="H19" s="317"/>
      <c r="I19" s="317"/>
      <c r="J19" s="317"/>
      <c r="K19" s="317"/>
      <c r="L19" s="317"/>
      <c r="M19" s="318"/>
      <c r="N19" s="319"/>
      <c r="O19" s="319"/>
      <c r="P19" s="320"/>
      <c r="Q19" s="76"/>
      <c r="T19" s="321"/>
      <c r="U19" s="322" t="s">
        <v>55</v>
      </c>
      <c r="V19" s="323"/>
      <c r="W19" s="323"/>
      <c r="X19" s="323"/>
      <c r="Y19" s="323"/>
      <c r="Z19" s="323"/>
      <c r="AA19" s="323"/>
      <c r="AB19" s="323"/>
      <c r="AC19" s="324"/>
      <c r="AD19" s="323"/>
      <c r="AE19" s="323"/>
      <c r="AF19" s="323"/>
      <c r="AG19" s="325"/>
      <c r="AH19" s="325"/>
      <c r="AI19" s="76"/>
      <c r="AJ19" s="95"/>
      <c r="AT19" s="92"/>
    </row>
    <row r="20" spans="1:49" ht="3.75" customHeight="1" thickBot="1">
      <c r="A20" s="96"/>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8"/>
      <c r="AT20" s="92"/>
    </row>
    <row r="21" spans="1:49" s="78" customFormat="1" ht="12" customHeight="1">
      <c r="A21" s="84"/>
      <c r="B21" s="84"/>
      <c r="C21" s="84"/>
      <c r="D21" s="84"/>
      <c r="E21" s="84"/>
      <c r="F21" s="84"/>
      <c r="G21" s="84"/>
      <c r="H21" s="84"/>
      <c r="I21" s="84"/>
      <c r="J21" s="84"/>
      <c r="K21" s="85"/>
      <c r="L21" s="85"/>
      <c r="M21" s="85"/>
      <c r="N21" s="85"/>
      <c r="O21" s="85"/>
      <c r="P21" s="85"/>
      <c r="Q21" s="85"/>
      <c r="R21" s="85"/>
      <c r="S21" s="85"/>
      <c r="T21" s="85"/>
      <c r="U21" s="85"/>
      <c r="V21" s="84"/>
      <c r="W21" s="84"/>
      <c r="X21" s="84"/>
      <c r="Y21" s="84"/>
      <c r="Z21" s="85"/>
      <c r="AA21" s="85"/>
      <c r="AB21" s="85"/>
      <c r="AC21" s="85"/>
      <c r="AD21" s="85"/>
      <c r="AE21" s="85"/>
      <c r="AF21" s="85"/>
      <c r="AG21" s="85"/>
      <c r="AH21" s="85"/>
      <c r="AI21" s="85"/>
      <c r="AJ21" s="85"/>
      <c r="AT21" s="83"/>
    </row>
    <row r="22" spans="1:49" s="78" customFormat="1" ht="12">
      <c r="A22" s="99" t="s">
        <v>135</v>
      </c>
      <c r="B22" s="84"/>
      <c r="C22" s="84"/>
      <c r="D22" s="84"/>
      <c r="E22" s="84"/>
      <c r="G22" s="84"/>
      <c r="H22" s="84"/>
      <c r="I22" s="84"/>
      <c r="J22" s="84"/>
      <c r="K22" s="85"/>
      <c r="L22" s="100" t="s">
        <v>52</v>
      </c>
      <c r="N22" s="85"/>
      <c r="O22" s="85"/>
      <c r="P22" s="85"/>
      <c r="Q22" s="85"/>
      <c r="R22" s="85"/>
      <c r="S22" s="85"/>
      <c r="T22" s="85"/>
      <c r="U22" s="85"/>
      <c r="V22" s="84"/>
      <c r="W22" s="84"/>
      <c r="X22" s="84"/>
      <c r="Y22" s="84"/>
      <c r="Z22" s="85"/>
      <c r="AA22" s="85"/>
      <c r="AB22" s="85"/>
      <c r="AC22" s="85"/>
      <c r="AD22" s="85"/>
      <c r="AE22" s="85"/>
      <c r="AF22" s="85"/>
      <c r="AG22" s="85"/>
      <c r="AH22" s="85"/>
      <c r="AI22" s="85"/>
      <c r="AJ22" s="85"/>
      <c r="AT22" s="83"/>
    </row>
    <row r="23" spans="1:49" s="78" customFormat="1" ht="4.5" customHeight="1">
      <c r="A23" s="99"/>
      <c r="B23" s="84"/>
      <c r="C23" s="84"/>
      <c r="D23" s="84"/>
      <c r="E23" s="84"/>
      <c r="F23" s="100"/>
      <c r="G23" s="84"/>
      <c r="H23" s="84"/>
      <c r="I23" s="84"/>
      <c r="J23" s="84"/>
      <c r="K23" s="85"/>
      <c r="L23" s="85"/>
      <c r="M23" s="85"/>
      <c r="N23" s="85"/>
      <c r="O23" s="85"/>
      <c r="P23" s="85"/>
      <c r="Q23" s="85"/>
      <c r="R23" s="85"/>
      <c r="S23" s="85"/>
      <c r="T23" s="85"/>
      <c r="U23" s="85"/>
      <c r="V23" s="84"/>
      <c r="W23" s="84"/>
      <c r="X23" s="84"/>
      <c r="Y23" s="84"/>
      <c r="Z23" s="85"/>
      <c r="AA23" s="85"/>
      <c r="AB23" s="85"/>
      <c r="AC23" s="85"/>
      <c r="AD23" s="85"/>
      <c r="AE23" s="85"/>
      <c r="AF23" s="85"/>
      <c r="AG23" s="85"/>
      <c r="AH23" s="85"/>
      <c r="AI23" s="85"/>
      <c r="AJ23" s="85"/>
      <c r="AT23" s="83"/>
    </row>
    <row r="24" spans="1:49" s="78" customFormat="1" ht="15" customHeight="1" thickBot="1">
      <c r="A24" s="101"/>
      <c r="B24" s="102"/>
      <c r="C24" s="102"/>
      <c r="D24" s="102"/>
      <c r="E24" s="102"/>
      <c r="F24" s="102"/>
      <c r="G24" s="102"/>
      <c r="H24" s="102"/>
      <c r="I24" s="102"/>
      <c r="J24" s="102"/>
      <c r="K24" s="103"/>
      <c r="L24" s="103"/>
      <c r="M24" s="103"/>
      <c r="N24" s="103"/>
      <c r="O24" s="103"/>
      <c r="P24" s="103"/>
      <c r="Q24" s="103"/>
      <c r="R24" s="104"/>
      <c r="S24" s="518" t="s">
        <v>32</v>
      </c>
      <c r="T24" s="519"/>
      <c r="U24" s="519"/>
      <c r="V24" s="519"/>
      <c r="W24" s="519"/>
      <c r="X24" s="519"/>
      <c r="Y24" s="519"/>
      <c r="Z24" s="519"/>
      <c r="AA24" s="520"/>
      <c r="AB24" s="519" t="s">
        <v>33</v>
      </c>
      <c r="AC24" s="519"/>
      <c r="AD24" s="519"/>
      <c r="AE24" s="519"/>
      <c r="AF24" s="519"/>
      <c r="AG24" s="519"/>
      <c r="AH24" s="519"/>
      <c r="AI24" s="519"/>
      <c r="AJ24" s="520"/>
      <c r="AT24" s="83"/>
    </row>
    <row r="25" spans="1:49" s="78" customFormat="1" ht="15" customHeight="1" thickBot="1">
      <c r="A25" s="105" t="s">
        <v>30</v>
      </c>
      <c r="B25" s="106" t="s">
        <v>26</v>
      </c>
      <c r="C25" s="107"/>
      <c r="D25" s="402">
        <f>$AF$3</f>
        <v>2</v>
      </c>
      <c r="E25" s="402"/>
      <c r="F25" s="107" t="s">
        <v>189</v>
      </c>
      <c r="G25" s="107"/>
      <c r="H25" s="107"/>
      <c r="I25" s="107"/>
      <c r="J25" s="107"/>
      <c r="K25" s="108"/>
      <c r="L25" s="108"/>
      <c r="M25" s="108"/>
      <c r="N25" s="108"/>
      <c r="O25" s="108"/>
      <c r="P25" s="108"/>
      <c r="Q25" s="108"/>
      <c r="R25" s="108"/>
      <c r="S25" s="423">
        <f>'別紙様式3-2'!$Q$7</f>
        <v>54637200</v>
      </c>
      <c r="T25" s="424"/>
      <c r="U25" s="424"/>
      <c r="V25" s="424"/>
      <c r="W25" s="424"/>
      <c r="X25" s="424"/>
      <c r="Y25" s="424"/>
      <c r="Z25" s="402" t="s">
        <v>4</v>
      </c>
      <c r="AA25" s="403"/>
      <c r="AB25" s="516">
        <f>'別紙様式3-2'!$Q$8</f>
        <v>19158216</v>
      </c>
      <c r="AC25" s="424"/>
      <c r="AD25" s="424"/>
      <c r="AE25" s="424"/>
      <c r="AF25" s="424"/>
      <c r="AG25" s="424"/>
      <c r="AH25" s="424"/>
      <c r="AI25" s="402" t="s">
        <v>4</v>
      </c>
      <c r="AJ25" s="403"/>
      <c r="AL25" s="109" t="str">
        <f>IFERROR(IF(AND(ISNUMBER(S26),ISNUMBER(S25),S26&gt;S25),"○","☓"),"")</f>
        <v>○</v>
      </c>
      <c r="AM25" s="110" t="s">
        <v>200</v>
      </c>
      <c r="AN25" s="111"/>
      <c r="AO25" s="111"/>
      <c r="AP25" s="111"/>
      <c r="AQ25" s="111"/>
      <c r="AR25" s="111"/>
      <c r="AS25" s="111"/>
      <c r="AT25" s="111"/>
      <c r="AU25" s="111"/>
      <c r="AV25" s="111"/>
      <c r="AW25" s="112"/>
    </row>
    <row r="26" spans="1:49" s="78" customFormat="1" ht="15" customHeight="1" thickBot="1">
      <c r="A26" s="113" t="s">
        <v>31</v>
      </c>
      <c r="B26" s="114" t="s">
        <v>209</v>
      </c>
      <c r="C26" s="115"/>
      <c r="D26" s="115"/>
      <c r="E26" s="115"/>
      <c r="F26" s="115"/>
      <c r="G26" s="115"/>
      <c r="H26" s="115"/>
      <c r="I26" s="115"/>
      <c r="J26" s="115"/>
      <c r="K26" s="116"/>
      <c r="L26" s="116"/>
      <c r="M26" s="116"/>
      <c r="N26" s="116"/>
      <c r="O26" s="116"/>
      <c r="P26" s="116"/>
      <c r="Q26" s="116"/>
      <c r="R26" s="117" t="s">
        <v>206</v>
      </c>
      <c r="S26" s="425">
        <f>S27-S31</f>
        <v>54798780</v>
      </c>
      <c r="T26" s="426"/>
      <c r="U26" s="426"/>
      <c r="V26" s="426"/>
      <c r="W26" s="426"/>
      <c r="X26" s="426"/>
      <c r="Y26" s="426"/>
      <c r="Z26" s="427" t="s">
        <v>4</v>
      </c>
      <c r="AA26" s="428"/>
      <c r="AB26" s="425">
        <f>AB27-AB31</f>
        <v>19173720</v>
      </c>
      <c r="AC26" s="426"/>
      <c r="AD26" s="426"/>
      <c r="AE26" s="426"/>
      <c r="AF26" s="426"/>
      <c r="AG26" s="426"/>
      <c r="AH26" s="426"/>
      <c r="AI26" s="427" t="s">
        <v>4</v>
      </c>
      <c r="AJ26" s="428"/>
      <c r="AK26" s="118" t="s">
        <v>173</v>
      </c>
      <c r="AL26" s="109" t="str">
        <f>IFERROR(IF(AND(ISNUMBER(AB26),ISNUMBER(AB25),AB26&gt;AB25),"○","☓"),"")</f>
        <v>○</v>
      </c>
      <c r="AM26" s="110" t="s">
        <v>174</v>
      </c>
      <c r="AN26" s="111"/>
      <c r="AO26" s="111"/>
      <c r="AP26" s="111"/>
      <c r="AQ26" s="111"/>
      <c r="AR26" s="111"/>
      <c r="AS26" s="111"/>
      <c r="AT26" s="111"/>
      <c r="AU26" s="111"/>
      <c r="AV26" s="111"/>
      <c r="AW26" s="112"/>
    </row>
    <row r="27" spans="1:49" s="78" customFormat="1" ht="15" customHeight="1">
      <c r="A27" s="119"/>
      <c r="B27" s="120" t="s">
        <v>49</v>
      </c>
      <c r="C27" s="121"/>
      <c r="D27" s="121"/>
      <c r="E27" s="121"/>
      <c r="F27" s="121"/>
      <c r="G27" s="121"/>
      <c r="H27" s="121"/>
      <c r="I27" s="121"/>
      <c r="J27" s="121"/>
      <c r="K27" s="122"/>
      <c r="L27" s="122"/>
      <c r="M27" s="122"/>
      <c r="N27" s="122"/>
      <c r="O27" s="122"/>
      <c r="P27" s="122"/>
      <c r="Q27" s="122"/>
      <c r="R27" s="122"/>
      <c r="S27" s="474">
        <f>S28-S30</f>
        <v>342798780</v>
      </c>
      <c r="T27" s="475"/>
      <c r="U27" s="475"/>
      <c r="V27" s="475"/>
      <c r="W27" s="475"/>
      <c r="X27" s="475"/>
      <c r="Y27" s="475"/>
      <c r="Z27" s="476" t="s">
        <v>4</v>
      </c>
      <c r="AA27" s="477"/>
      <c r="AB27" s="474">
        <f>AB28-AB29</f>
        <v>385373720</v>
      </c>
      <c r="AC27" s="475"/>
      <c r="AD27" s="475"/>
      <c r="AE27" s="475"/>
      <c r="AF27" s="475"/>
      <c r="AG27" s="475"/>
      <c r="AH27" s="475"/>
      <c r="AI27" s="476" t="s">
        <v>4</v>
      </c>
      <c r="AJ27" s="477"/>
      <c r="AT27" s="83"/>
    </row>
    <row r="28" spans="1:49" s="78" customFormat="1" ht="15" customHeight="1">
      <c r="A28" s="119"/>
      <c r="B28" s="123"/>
      <c r="C28" s="124" t="s">
        <v>210</v>
      </c>
      <c r="D28" s="121"/>
      <c r="E28" s="121"/>
      <c r="F28" s="121"/>
      <c r="G28" s="121"/>
      <c r="H28" s="121"/>
      <c r="I28" s="121"/>
      <c r="J28" s="121"/>
      <c r="K28" s="122"/>
      <c r="L28" s="122"/>
      <c r="M28" s="122"/>
      <c r="N28" s="122"/>
      <c r="O28" s="122"/>
      <c r="P28" s="122"/>
      <c r="Q28" s="122"/>
      <c r="R28" s="122"/>
      <c r="S28" s="474">
        <f>'別紙様式3-2'!$U$7</f>
        <v>359160510</v>
      </c>
      <c r="T28" s="475"/>
      <c r="U28" s="475"/>
      <c r="V28" s="475"/>
      <c r="W28" s="475"/>
      <c r="X28" s="475"/>
      <c r="Y28" s="475"/>
      <c r="Z28" s="476" t="s">
        <v>4</v>
      </c>
      <c r="AA28" s="477"/>
      <c r="AB28" s="474">
        <f>'別紙様式3-2'!$U$8</f>
        <v>440010920</v>
      </c>
      <c r="AC28" s="475"/>
      <c r="AD28" s="475"/>
      <c r="AE28" s="475"/>
      <c r="AF28" s="475"/>
      <c r="AG28" s="475"/>
      <c r="AH28" s="475"/>
      <c r="AI28" s="476" t="s">
        <v>4</v>
      </c>
      <c r="AJ28" s="477"/>
      <c r="AT28" s="83"/>
    </row>
    <row r="29" spans="1:49" s="78" customFormat="1" ht="15" customHeight="1">
      <c r="A29" s="119"/>
      <c r="B29" s="125"/>
      <c r="C29" s="124" t="s">
        <v>211</v>
      </c>
      <c r="D29" s="121"/>
      <c r="E29" s="121"/>
      <c r="F29" s="121"/>
      <c r="G29" s="121"/>
      <c r="H29" s="121"/>
      <c r="I29" s="121"/>
      <c r="J29" s="121"/>
      <c r="K29" s="122"/>
      <c r="L29" s="122"/>
      <c r="M29" s="122"/>
      <c r="N29" s="122"/>
      <c r="O29" s="122"/>
      <c r="P29" s="122"/>
      <c r="Q29" s="122"/>
      <c r="R29" s="122"/>
      <c r="S29" s="469"/>
      <c r="T29" s="470"/>
      <c r="U29" s="470"/>
      <c r="V29" s="470"/>
      <c r="W29" s="470"/>
      <c r="X29" s="470"/>
      <c r="Y29" s="470"/>
      <c r="Z29" s="470"/>
      <c r="AA29" s="471"/>
      <c r="AB29" s="474">
        <f>'別紙様式3-2'!$Q$7</f>
        <v>54637200</v>
      </c>
      <c r="AC29" s="475"/>
      <c r="AD29" s="475"/>
      <c r="AE29" s="475"/>
      <c r="AF29" s="475"/>
      <c r="AG29" s="475"/>
      <c r="AH29" s="475"/>
      <c r="AI29" s="476" t="s">
        <v>4</v>
      </c>
      <c r="AJ29" s="477"/>
      <c r="AT29" s="83"/>
    </row>
    <row r="30" spans="1:49" s="78" customFormat="1" ht="21.75" customHeight="1" thickBot="1">
      <c r="A30" s="119"/>
      <c r="B30" s="125"/>
      <c r="C30" s="513" t="s">
        <v>212</v>
      </c>
      <c r="D30" s="514"/>
      <c r="E30" s="514"/>
      <c r="F30" s="514"/>
      <c r="G30" s="514"/>
      <c r="H30" s="514"/>
      <c r="I30" s="514"/>
      <c r="J30" s="514"/>
      <c r="K30" s="514"/>
      <c r="L30" s="514"/>
      <c r="M30" s="514"/>
      <c r="N30" s="514"/>
      <c r="O30" s="514"/>
      <c r="P30" s="514"/>
      <c r="Q30" s="514"/>
      <c r="R30" s="515"/>
      <c r="S30" s="522">
        <f>'別紙様式3-2'!Q8-'別紙様式3-2'!$T$8</f>
        <v>16361730</v>
      </c>
      <c r="T30" s="523"/>
      <c r="U30" s="523"/>
      <c r="V30" s="523"/>
      <c r="W30" s="523"/>
      <c r="X30" s="523"/>
      <c r="Y30" s="523"/>
      <c r="Z30" s="476" t="s">
        <v>4</v>
      </c>
      <c r="AA30" s="477"/>
      <c r="AB30" s="472"/>
      <c r="AC30" s="473"/>
      <c r="AD30" s="473"/>
      <c r="AE30" s="473"/>
      <c r="AF30" s="473"/>
      <c r="AG30" s="473"/>
      <c r="AH30" s="473"/>
      <c r="AI30" s="470"/>
      <c r="AJ30" s="471"/>
      <c r="AT30" s="83"/>
    </row>
    <row r="31" spans="1:49" s="78" customFormat="1" ht="15" customHeight="1" thickBot="1">
      <c r="A31" s="119"/>
      <c r="B31" s="120" t="s">
        <v>192</v>
      </c>
      <c r="C31" s="126"/>
      <c r="D31" s="126"/>
      <c r="E31" s="126"/>
      <c r="F31" s="126"/>
      <c r="G31" s="126"/>
      <c r="H31" s="126"/>
      <c r="I31" s="126"/>
      <c r="J31" s="126"/>
      <c r="K31" s="127"/>
      <c r="L31" s="127"/>
      <c r="M31" s="127"/>
      <c r="N31" s="127"/>
      <c r="O31" s="127"/>
      <c r="P31" s="127"/>
      <c r="Q31" s="127"/>
      <c r="R31" s="127"/>
      <c r="S31" s="433">
        <v>288000000</v>
      </c>
      <c r="T31" s="434"/>
      <c r="U31" s="434"/>
      <c r="V31" s="434"/>
      <c r="W31" s="434"/>
      <c r="X31" s="434"/>
      <c r="Y31" s="435"/>
      <c r="Z31" s="431" t="s">
        <v>4</v>
      </c>
      <c r="AA31" s="431"/>
      <c r="AB31" s="436">
        <v>366200000</v>
      </c>
      <c r="AC31" s="437"/>
      <c r="AD31" s="437"/>
      <c r="AE31" s="437"/>
      <c r="AF31" s="437"/>
      <c r="AG31" s="437"/>
      <c r="AH31" s="438"/>
      <c r="AI31" s="431" t="s">
        <v>4</v>
      </c>
      <c r="AJ31" s="432"/>
      <c r="AT31" s="83"/>
    </row>
    <row r="32" spans="1:49" s="78" customFormat="1" ht="3.75" customHeight="1">
      <c r="A32" s="115"/>
      <c r="B32" s="128"/>
      <c r="C32" s="129"/>
      <c r="D32" s="115"/>
      <c r="E32" s="115"/>
      <c r="F32" s="115"/>
      <c r="G32" s="115"/>
      <c r="H32" s="115"/>
      <c r="I32" s="115"/>
      <c r="J32" s="115"/>
      <c r="K32" s="116"/>
      <c r="L32" s="116"/>
      <c r="M32" s="116"/>
      <c r="N32" s="116"/>
      <c r="O32" s="116"/>
      <c r="P32" s="116"/>
      <c r="Q32" s="116"/>
      <c r="R32" s="116"/>
      <c r="S32" s="130"/>
      <c r="T32" s="131"/>
      <c r="U32" s="131"/>
      <c r="V32" s="131"/>
      <c r="W32" s="131"/>
      <c r="X32" s="131"/>
      <c r="Y32" s="131"/>
      <c r="Z32" s="115"/>
      <c r="AA32" s="115"/>
      <c r="AB32" s="130"/>
      <c r="AC32" s="131"/>
      <c r="AD32" s="131"/>
      <c r="AE32" s="131"/>
      <c r="AF32" s="131"/>
      <c r="AG32" s="131"/>
      <c r="AH32" s="131"/>
      <c r="AI32" s="115"/>
      <c r="AJ32" s="115"/>
      <c r="AT32" s="83"/>
    </row>
    <row r="33" spans="1:60" s="78" customFormat="1" ht="12">
      <c r="A33" s="132"/>
      <c r="B33" s="100" t="s">
        <v>193</v>
      </c>
      <c r="C33" s="84"/>
      <c r="D33" s="133"/>
      <c r="E33" s="84"/>
      <c r="F33" s="84"/>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85"/>
      <c r="AT33" s="83"/>
    </row>
    <row r="34" spans="1:60" s="78" customFormat="1" ht="12">
      <c r="A34" s="132"/>
      <c r="B34" s="134" t="s">
        <v>194</v>
      </c>
      <c r="C34" s="84"/>
      <c r="D34" s="133"/>
      <c r="E34" s="84"/>
      <c r="F34" s="84"/>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85"/>
      <c r="AT34" s="83"/>
    </row>
    <row r="35" spans="1:60" s="78" customFormat="1" ht="6" customHeight="1">
      <c r="A35" s="84"/>
      <c r="B35" s="133"/>
      <c r="C35" s="99"/>
      <c r="D35" s="84"/>
      <c r="E35" s="84"/>
      <c r="F35" s="84"/>
      <c r="G35" s="84"/>
      <c r="H35" s="84"/>
      <c r="I35" s="84"/>
      <c r="J35" s="84"/>
      <c r="K35" s="85"/>
      <c r="L35" s="85"/>
      <c r="M35" s="85"/>
      <c r="N35" s="85"/>
      <c r="O35" s="85"/>
      <c r="P35" s="85"/>
      <c r="Q35" s="85"/>
      <c r="R35" s="85"/>
      <c r="S35" s="130"/>
      <c r="T35" s="131"/>
      <c r="U35" s="131"/>
      <c r="V35" s="131"/>
      <c r="W35" s="131"/>
      <c r="X35" s="131"/>
      <c r="Y35" s="131"/>
      <c r="Z35" s="84"/>
      <c r="AA35" s="84"/>
      <c r="AB35" s="130"/>
      <c r="AC35" s="131"/>
      <c r="AD35" s="131"/>
      <c r="AE35" s="131"/>
      <c r="AF35" s="131"/>
      <c r="AG35" s="131"/>
      <c r="AH35" s="131"/>
      <c r="AI35" s="84"/>
      <c r="AJ35" s="84"/>
      <c r="AT35" s="83"/>
    </row>
    <row r="36" spans="1:60" s="78" customFormat="1" ht="14.25">
      <c r="A36" s="84" t="s">
        <v>34</v>
      </c>
      <c r="B36" s="133" t="s">
        <v>56</v>
      </c>
      <c r="C36" s="99"/>
      <c r="D36" s="84"/>
      <c r="E36" s="84"/>
      <c r="F36" s="84"/>
      <c r="G36" s="84"/>
      <c r="H36" s="84"/>
      <c r="I36" s="84"/>
      <c r="J36" s="84"/>
      <c r="K36" s="85"/>
      <c r="L36" s="85"/>
      <c r="M36" s="85"/>
      <c r="N36" s="85"/>
      <c r="O36" s="85"/>
      <c r="P36" s="85"/>
      <c r="Q36" s="85"/>
      <c r="R36" s="85"/>
      <c r="S36" s="130"/>
      <c r="T36" s="131"/>
      <c r="U36" s="131"/>
      <c r="V36" s="131"/>
      <c r="W36" s="131"/>
      <c r="X36" s="131"/>
      <c r="Y36" s="131"/>
      <c r="Z36" s="84"/>
      <c r="AA36" s="84"/>
      <c r="AB36" s="130"/>
      <c r="AC36" s="131"/>
      <c r="AD36" s="131"/>
      <c r="AE36" s="131"/>
      <c r="AF36" s="131"/>
      <c r="AG36" s="131"/>
      <c r="AH36" s="131"/>
      <c r="AI36" s="84"/>
      <c r="AJ36" s="84"/>
      <c r="AT36" s="83"/>
    </row>
    <row r="37" spans="1:60" s="78" customFormat="1" ht="4.5" customHeight="1">
      <c r="A37" s="84"/>
      <c r="B37" s="133"/>
      <c r="C37" s="99"/>
      <c r="D37" s="84"/>
      <c r="E37" s="84"/>
      <c r="F37" s="84"/>
      <c r="G37" s="84"/>
      <c r="H37" s="84"/>
      <c r="I37" s="84"/>
      <c r="J37" s="84"/>
      <c r="K37" s="85"/>
      <c r="L37" s="85"/>
      <c r="M37" s="85"/>
      <c r="N37" s="85"/>
      <c r="O37" s="85"/>
      <c r="P37" s="85"/>
      <c r="Q37" s="85"/>
      <c r="R37" s="85"/>
      <c r="S37" s="130"/>
      <c r="T37" s="131"/>
      <c r="U37" s="131"/>
      <c r="V37" s="131"/>
      <c r="W37" s="131"/>
      <c r="X37" s="131"/>
      <c r="Y37" s="131"/>
      <c r="Z37" s="84"/>
      <c r="AA37" s="84"/>
      <c r="AB37" s="130"/>
      <c r="AC37" s="131"/>
      <c r="AD37" s="131"/>
      <c r="AE37" s="131"/>
      <c r="AF37" s="131"/>
      <c r="AG37" s="131"/>
      <c r="AH37" s="131"/>
      <c r="AI37" s="84"/>
      <c r="AJ37" s="84"/>
      <c r="AT37" s="83"/>
    </row>
    <row r="38" spans="1:60" s="78" customFormat="1" ht="39" customHeight="1" thickBot="1">
      <c r="A38" s="101"/>
      <c r="B38" s="102"/>
      <c r="C38" s="102"/>
      <c r="D38" s="102"/>
      <c r="E38" s="102"/>
      <c r="F38" s="102"/>
      <c r="G38" s="102"/>
      <c r="H38" s="102"/>
      <c r="I38" s="102"/>
      <c r="J38" s="102"/>
      <c r="K38" s="442" t="s">
        <v>205</v>
      </c>
      <c r="L38" s="443"/>
      <c r="M38" s="444"/>
      <c r="N38" s="442" t="s">
        <v>190</v>
      </c>
      <c r="O38" s="443"/>
      <c r="P38" s="443"/>
      <c r="Q38" s="443"/>
      <c r="R38" s="444"/>
      <c r="S38" s="439" t="s">
        <v>191</v>
      </c>
      <c r="T38" s="440"/>
      <c r="U38" s="440"/>
      <c r="V38" s="440"/>
      <c r="W38" s="441"/>
      <c r="X38" s="439" t="s">
        <v>136</v>
      </c>
      <c r="Y38" s="440"/>
      <c r="Z38" s="440"/>
      <c r="AA38" s="440"/>
      <c r="AB38" s="440"/>
      <c r="AC38" s="440" t="s">
        <v>123</v>
      </c>
      <c r="AD38" s="440"/>
      <c r="AE38" s="441"/>
      <c r="AF38" s="439" t="s">
        <v>122</v>
      </c>
      <c r="AG38" s="440"/>
      <c r="AH38" s="440"/>
      <c r="AI38" s="440"/>
      <c r="AJ38" s="441"/>
      <c r="AL38" s="135"/>
      <c r="AT38" s="83"/>
    </row>
    <row r="39" spans="1:60" s="78" customFormat="1" ht="15.75" customHeight="1" thickBot="1">
      <c r="A39" s="136" t="s">
        <v>57</v>
      </c>
      <c r="B39" s="115"/>
      <c r="C39" s="115"/>
      <c r="D39" s="115"/>
      <c r="E39" s="115"/>
      <c r="F39" s="115"/>
      <c r="G39" s="115"/>
      <c r="H39" s="115"/>
      <c r="I39" s="115"/>
      <c r="J39" s="115"/>
      <c r="K39" s="454"/>
      <c r="L39" s="455" t="b">
        <v>1</v>
      </c>
      <c r="M39" s="456"/>
      <c r="N39" s="463">
        <v>230978</v>
      </c>
      <c r="O39" s="464"/>
      <c r="P39" s="464"/>
      <c r="Q39" s="465"/>
      <c r="R39" s="137" t="s">
        <v>175</v>
      </c>
      <c r="S39" s="466">
        <f>IF(L39,('別紙様式3-2'!V8-'別紙様式3-2'!R7)/'別紙様式3-2'!Y8,"（対象外）")</f>
        <v>257127.12643678163</v>
      </c>
      <c r="T39" s="467"/>
      <c r="U39" s="467"/>
      <c r="V39" s="467"/>
      <c r="W39" s="138" t="str">
        <f>IF($L39,"円","")</f>
        <v>円</v>
      </c>
      <c r="X39" s="407">
        <f>IF(L39,S39-N39,"（対象外）")</f>
        <v>26149.126436781633</v>
      </c>
      <c r="Y39" s="408"/>
      <c r="Z39" s="408"/>
      <c r="AA39" s="408"/>
      <c r="AB39" s="139" t="str">
        <f t="shared" ref="AB39:AB41" si="0">IF($L39,"円","")</f>
        <v>円</v>
      </c>
      <c r="AC39" s="412">
        <f>IF(AND(L39,L40),X39/X40,IF(AND(L39,L41),X39/X41,"-"))</f>
        <v>2.0417368415863195</v>
      </c>
      <c r="AD39" s="412"/>
      <c r="AE39" s="413"/>
      <c r="AF39" s="140"/>
      <c r="AG39" s="85"/>
      <c r="AH39" s="141"/>
      <c r="AI39" s="142"/>
      <c r="AJ39" s="143"/>
      <c r="AL39" s="109" t="str">
        <f>IFERROR(IF(AND(L39,L40),IF(AC39&gt;=2,"○","☓"),IF(AND(L39,L41),IF(AC39&gt;=4,"○","☓"),"")),"")</f>
        <v>○</v>
      </c>
      <c r="AM39" s="110" t="s">
        <v>176</v>
      </c>
      <c r="AN39" s="111"/>
      <c r="AO39" s="111"/>
      <c r="AP39" s="111"/>
      <c r="AQ39" s="111"/>
      <c r="AR39" s="111"/>
      <c r="AS39" s="111"/>
      <c r="AT39" s="111"/>
      <c r="AU39" s="111"/>
      <c r="AV39" s="111"/>
      <c r="AW39" s="112"/>
    </row>
    <row r="40" spans="1:60" s="78" customFormat="1" ht="15.75" customHeight="1" thickBot="1">
      <c r="A40" s="144" t="s">
        <v>121</v>
      </c>
      <c r="B40" s="121"/>
      <c r="C40" s="121"/>
      <c r="D40" s="121"/>
      <c r="E40" s="121"/>
      <c r="F40" s="121"/>
      <c r="G40" s="121"/>
      <c r="H40" s="121"/>
      <c r="I40" s="121"/>
      <c r="J40" s="121"/>
      <c r="K40" s="457"/>
      <c r="L40" s="458" t="b">
        <v>1</v>
      </c>
      <c r="M40" s="459"/>
      <c r="N40" s="409">
        <v>206903</v>
      </c>
      <c r="O40" s="410"/>
      <c r="P40" s="410"/>
      <c r="Q40" s="411"/>
      <c r="R40" s="145" t="s">
        <v>175</v>
      </c>
      <c r="S40" s="414">
        <f>IF(L40,('別紙様式3-2'!W8-'別紙様式3-2'!S7)/'別紙様式3-2'!Z8,"（対象外）")</f>
        <v>219710.29519307942</v>
      </c>
      <c r="T40" s="415"/>
      <c r="U40" s="415"/>
      <c r="V40" s="415"/>
      <c r="W40" s="146" t="str">
        <f>IF($L40,"円","")</f>
        <v>円</v>
      </c>
      <c r="X40" s="452">
        <f>IF(L40,S40-N40,"（対象外）")</f>
        <v>12807.295193079422</v>
      </c>
      <c r="Y40" s="453"/>
      <c r="Z40" s="453"/>
      <c r="AA40" s="453"/>
      <c r="AB40" s="147" t="str">
        <f t="shared" si="0"/>
        <v>円</v>
      </c>
      <c r="AC40" s="419">
        <f>IF(AND(L40,OR(L39,L41)),1,"-")</f>
        <v>1</v>
      </c>
      <c r="AD40" s="419"/>
      <c r="AE40" s="420"/>
      <c r="AF40" s="140"/>
      <c r="AG40" s="85"/>
      <c r="AH40" s="148"/>
      <c r="AI40" s="142"/>
      <c r="AJ40" s="143"/>
      <c r="AL40" s="109" t="str">
        <f>IFERROR(IF(AND(L40,L41),IF(AC41&lt;=0.5,"○","☓"),""),"")</f>
        <v>○</v>
      </c>
      <c r="AM40" s="110" t="s">
        <v>177</v>
      </c>
      <c r="AN40" s="111"/>
      <c r="AO40" s="111"/>
      <c r="AP40" s="111"/>
      <c r="AQ40" s="111"/>
      <c r="AR40" s="111"/>
      <c r="AS40" s="111"/>
      <c r="AT40" s="111"/>
      <c r="AU40" s="111"/>
      <c r="AV40" s="111"/>
      <c r="AW40" s="112"/>
    </row>
    <row r="41" spans="1:60" s="78" customFormat="1" ht="15.75" customHeight="1" thickBot="1">
      <c r="A41" s="149" t="s">
        <v>120</v>
      </c>
      <c r="B41" s="150"/>
      <c r="C41" s="150"/>
      <c r="D41" s="150"/>
      <c r="E41" s="150"/>
      <c r="F41" s="150"/>
      <c r="G41" s="150"/>
      <c r="H41" s="150"/>
      <c r="I41" s="150"/>
      <c r="J41" s="150"/>
      <c r="K41" s="460"/>
      <c r="L41" s="461" t="b">
        <v>1</v>
      </c>
      <c r="M41" s="462"/>
      <c r="N41" s="445">
        <v>190114</v>
      </c>
      <c r="O41" s="446"/>
      <c r="P41" s="446"/>
      <c r="Q41" s="447"/>
      <c r="R41" s="151" t="s">
        <v>175</v>
      </c>
      <c r="S41" s="448">
        <f>IF(L41,'別紙様式3-2'!X8/'別紙様式3-2'!AA8,"（対象外）")</f>
        <v>196143.64386220282</v>
      </c>
      <c r="T41" s="449"/>
      <c r="U41" s="449"/>
      <c r="V41" s="449"/>
      <c r="W41" s="151" t="str">
        <f>IF($L41,"円","")</f>
        <v>円</v>
      </c>
      <c r="X41" s="450">
        <f>IF(L41,S41-N41,"（対象外）")</f>
        <v>6029.6438622028218</v>
      </c>
      <c r="Y41" s="451"/>
      <c r="Z41" s="451"/>
      <c r="AA41" s="451"/>
      <c r="AB41" s="152" t="str">
        <f t="shared" si="0"/>
        <v>円</v>
      </c>
      <c r="AC41" s="421">
        <f>IF(AND(L40,L41),X41/X40,IF(AND(L39,L41),1,"-"))</f>
        <v>0.47079760178097663</v>
      </c>
      <c r="AD41" s="421"/>
      <c r="AE41" s="422"/>
      <c r="AF41" s="416">
        <v>3000000</v>
      </c>
      <c r="AG41" s="417"/>
      <c r="AH41" s="417"/>
      <c r="AI41" s="418"/>
      <c r="AJ41" s="153" t="s">
        <v>4</v>
      </c>
      <c r="AL41" s="109" t="str">
        <f>IFERROR(IF(AF41&lt;=4400000,"○","☓"),"")</f>
        <v>○</v>
      </c>
      <c r="AM41" s="110" t="s">
        <v>178</v>
      </c>
      <c r="AN41" s="111"/>
      <c r="AO41" s="111"/>
      <c r="AP41" s="111"/>
      <c r="AQ41" s="111"/>
      <c r="AR41" s="111"/>
      <c r="AS41" s="111"/>
      <c r="AT41" s="111"/>
      <c r="AU41" s="111"/>
      <c r="AV41" s="111"/>
      <c r="AW41" s="112"/>
    </row>
    <row r="42" spans="1:60" s="78" customFormat="1" ht="15" customHeight="1" thickBot="1">
      <c r="A42" s="84"/>
      <c r="B42" s="134" t="s">
        <v>207</v>
      </c>
      <c r="C42" s="84"/>
      <c r="D42" s="84"/>
      <c r="E42" s="84"/>
      <c r="F42" s="84"/>
      <c r="G42" s="84"/>
      <c r="H42" s="84"/>
      <c r="I42" s="84"/>
      <c r="J42" s="84"/>
      <c r="K42" s="85"/>
      <c r="L42" s="85"/>
      <c r="M42" s="85"/>
      <c r="N42" s="85"/>
      <c r="O42" s="85"/>
      <c r="P42" s="85"/>
      <c r="Q42" s="85"/>
      <c r="R42" s="85"/>
      <c r="S42" s="154"/>
      <c r="T42" s="154"/>
      <c r="U42" s="154"/>
      <c r="V42" s="154"/>
      <c r="W42" s="154"/>
      <c r="X42" s="154"/>
      <c r="Y42" s="154"/>
      <c r="Z42" s="154"/>
      <c r="AA42" s="154"/>
      <c r="AB42" s="154"/>
      <c r="AC42" s="154"/>
      <c r="AD42" s="154"/>
      <c r="AE42" s="154"/>
      <c r="AF42" s="154"/>
      <c r="AG42" s="155"/>
      <c r="AH42" s="155"/>
      <c r="AI42" s="156"/>
      <c r="AJ42" s="156"/>
      <c r="AL42" s="109" t="str">
        <f>IFERROR(IF(OR(AND(NOT(L39),NOT(L40),NOT(L41)),AND(NOT(L39),NOT(L40),L41)),"☓","○"),"")</f>
        <v>○</v>
      </c>
      <c r="AM42" s="110" t="s">
        <v>179</v>
      </c>
      <c r="AN42" s="111"/>
      <c r="AO42" s="111"/>
      <c r="AP42" s="111"/>
      <c r="AQ42" s="111"/>
      <c r="AR42" s="111"/>
      <c r="AS42" s="111"/>
      <c r="AT42" s="111"/>
      <c r="AU42" s="111"/>
      <c r="AV42" s="111"/>
      <c r="AW42" s="112"/>
    </row>
    <row r="43" spans="1:60" s="78" customFormat="1" ht="4.5" customHeight="1" thickBot="1">
      <c r="A43" s="84"/>
      <c r="B43" s="133"/>
      <c r="C43" s="84"/>
      <c r="D43" s="84"/>
      <c r="E43" s="84"/>
      <c r="F43" s="84"/>
      <c r="G43" s="84"/>
      <c r="H43" s="84"/>
      <c r="I43" s="84"/>
      <c r="J43" s="84"/>
      <c r="K43" s="85"/>
      <c r="L43" s="85"/>
      <c r="M43" s="85"/>
      <c r="N43" s="85"/>
      <c r="O43" s="85"/>
      <c r="P43" s="85"/>
      <c r="Q43" s="85"/>
      <c r="R43" s="85"/>
      <c r="S43" s="154"/>
      <c r="T43" s="154"/>
      <c r="U43" s="154"/>
      <c r="V43" s="154"/>
      <c r="W43" s="154"/>
      <c r="X43" s="154"/>
      <c r="Y43" s="154"/>
      <c r="Z43" s="154"/>
      <c r="AA43" s="154"/>
      <c r="AB43" s="154"/>
      <c r="AC43" s="154"/>
      <c r="AD43" s="154"/>
      <c r="AE43" s="154"/>
      <c r="AF43" s="154"/>
      <c r="AG43" s="155"/>
      <c r="AH43" s="155"/>
      <c r="AI43" s="156"/>
      <c r="AJ43" s="156"/>
      <c r="AT43" s="83"/>
    </row>
    <row r="44" spans="1:60" s="78" customFormat="1" ht="15.75" customHeight="1" thickBot="1">
      <c r="A44" s="84" t="s">
        <v>35</v>
      </c>
      <c r="B44" s="99" t="s">
        <v>201</v>
      </c>
      <c r="C44" s="84"/>
      <c r="D44" s="84"/>
      <c r="E44" s="84"/>
      <c r="F44" s="84"/>
      <c r="G44" s="84"/>
      <c r="H44" s="84"/>
      <c r="I44" s="84"/>
      <c r="J44" s="84"/>
      <c r="K44" s="85"/>
      <c r="L44" s="85"/>
      <c r="M44" s="85"/>
      <c r="N44" s="85"/>
      <c r="O44" s="85"/>
      <c r="P44" s="85"/>
      <c r="Q44" s="85"/>
      <c r="R44" s="85"/>
      <c r="S44" s="141"/>
      <c r="T44" s="141"/>
      <c r="U44" s="141"/>
      <c r="V44" s="141"/>
      <c r="X44" s="404" t="s">
        <v>186</v>
      </c>
      <c r="Y44" s="405"/>
      <c r="Z44" s="405"/>
      <c r="AA44" s="405"/>
      <c r="AB44" s="405"/>
      <c r="AC44" s="405"/>
      <c r="AD44" s="405"/>
      <c r="AE44" s="406"/>
      <c r="AF44" s="429">
        <f>'別紙様式3-2'!$AB$8</f>
        <v>7</v>
      </c>
      <c r="AG44" s="430"/>
      <c r="AH44" s="430"/>
      <c r="AI44" s="402" t="s">
        <v>5</v>
      </c>
      <c r="AJ44" s="403"/>
      <c r="AK44" s="141"/>
      <c r="AL44" s="109" t="str">
        <f>IFERROR(IF(AND('別紙様式3-2'!$AC$8&gt;=1),IF(OR(C47:C50),"○","☓"),"○"),"")</f>
        <v>○</v>
      </c>
      <c r="AM44" s="110" t="s">
        <v>180</v>
      </c>
      <c r="AN44" s="111"/>
      <c r="AO44" s="111"/>
      <c r="AP44" s="111"/>
      <c r="AQ44" s="111"/>
      <c r="AR44" s="111"/>
      <c r="AS44" s="111"/>
      <c r="AT44" s="111"/>
      <c r="AU44" s="111"/>
      <c r="AV44" s="111"/>
      <c r="AW44" s="112"/>
      <c r="AX44" s="141"/>
      <c r="BH44" s="83"/>
    </row>
    <row r="45" spans="1:60" s="78" customFormat="1" ht="4.5" customHeight="1">
      <c r="A45" s="84"/>
      <c r="B45" s="99"/>
      <c r="C45" s="84"/>
      <c r="D45" s="84"/>
      <c r="E45" s="84"/>
      <c r="F45" s="84"/>
      <c r="G45" s="84"/>
      <c r="H45" s="84"/>
      <c r="I45" s="84"/>
      <c r="J45" s="84"/>
      <c r="K45" s="85"/>
      <c r="L45" s="85"/>
      <c r="M45" s="85"/>
      <c r="N45" s="85"/>
      <c r="O45" s="85"/>
      <c r="P45" s="85"/>
      <c r="Q45" s="85"/>
      <c r="R45" s="85"/>
      <c r="S45" s="141"/>
      <c r="T45" s="141"/>
      <c r="U45" s="141"/>
      <c r="V45" s="141"/>
      <c r="W45" s="141"/>
      <c r="X45" s="141"/>
      <c r="Y45" s="141"/>
      <c r="Z45" s="141"/>
      <c r="AA45" s="141"/>
      <c r="AB45" s="141"/>
      <c r="AC45" s="141"/>
      <c r="AD45" s="141"/>
      <c r="AE45" s="141"/>
      <c r="AF45" s="141"/>
      <c r="AG45" s="141"/>
      <c r="AH45" s="141"/>
      <c r="AI45" s="141"/>
      <c r="AJ45" s="141"/>
      <c r="AT45" s="83"/>
    </row>
    <row r="46" spans="1:60" s="78" customFormat="1" ht="15" customHeight="1">
      <c r="A46" s="84"/>
      <c r="B46" s="157" t="s">
        <v>203</v>
      </c>
      <c r="C46" s="126"/>
      <c r="D46" s="126"/>
      <c r="E46" s="126"/>
      <c r="F46" s="126"/>
      <c r="G46" s="126"/>
      <c r="H46" s="126"/>
      <c r="I46" s="126"/>
      <c r="J46" s="126"/>
      <c r="K46" s="127"/>
      <c r="L46" s="127"/>
      <c r="M46" s="127"/>
      <c r="N46" s="127"/>
      <c r="O46" s="127"/>
      <c r="P46" s="127"/>
      <c r="Q46" s="127"/>
      <c r="R46" s="127"/>
      <c r="S46" s="127"/>
      <c r="T46" s="127"/>
      <c r="U46" s="127"/>
      <c r="V46" s="126"/>
      <c r="W46" s="126"/>
      <c r="X46" s="126"/>
      <c r="Y46" s="126"/>
      <c r="Z46" s="127"/>
      <c r="AA46" s="127"/>
      <c r="AB46" s="127"/>
      <c r="AC46" s="127"/>
      <c r="AD46" s="127"/>
      <c r="AE46" s="127"/>
      <c r="AF46" s="127"/>
      <c r="AG46" s="127"/>
      <c r="AH46" s="127"/>
      <c r="AI46" s="158"/>
      <c r="AJ46" s="85"/>
      <c r="AT46" s="83"/>
    </row>
    <row r="47" spans="1:60" s="78" customFormat="1" ht="15" customHeight="1">
      <c r="A47" s="84"/>
      <c r="B47" s="159"/>
      <c r="C47" s="326" t="b">
        <v>0</v>
      </c>
      <c r="D47" s="160" t="s">
        <v>133</v>
      </c>
      <c r="E47" s="161"/>
      <c r="F47" s="161"/>
      <c r="G47" s="161"/>
      <c r="H47" s="161"/>
      <c r="I47" s="161"/>
      <c r="J47" s="161"/>
      <c r="K47" s="162"/>
      <c r="L47" s="162"/>
      <c r="M47" s="162"/>
      <c r="N47" s="162"/>
      <c r="O47" s="162"/>
      <c r="P47" s="162"/>
      <c r="Q47" s="162"/>
      <c r="R47" s="162"/>
      <c r="S47" s="162"/>
      <c r="T47" s="162"/>
      <c r="U47" s="162"/>
      <c r="V47" s="161"/>
      <c r="W47" s="161"/>
      <c r="X47" s="161"/>
      <c r="Y47" s="161"/>
      <c r="Z47" s="162"/>
      <c r="AA47" s="162"/>
      <c r="AB47" s="162"/>
      <c r="AC47" s="162"/>
      <c r="AD47" s="162"/>
      <c r="AE47" s="162"/>
      <c r="AF47" s="162"/>
      <c r="AG47" s="162"/>
      <c r="AH47" s="162"/>
      <c r="AI47" s="163"/>
      <c r="AJ47" s="85"/>
      <c r="AT47" s="83"/>
    </row>
    <row r="48" spans="1:60" s="78" customFormat="1" ht="15" customHeight="1">
      <c r="A48" s="84"/>
      <c r="B48" s="159"/>
      <c r="C48" s="326" t="b">
        <v>0</v>
      </c>
      <c r="D48" s="160" t="s">
        <v>202</v>
      </c>
      <c r="E48" s="161"/>
      <c r="F48" s="161"/>
      <c r="G48" s="161"/>
      <c r="H48" s="161"/>
      <c r="I48" s="161"/>
      <c r="J48" s="161"/>
      <c r="K48" s="162"/>
      <c r="L48" s="162"/>
      <c r="M48" s="162"/>
      <c r="N48" s="162"/>
      <c r="O48" s="162"/>
      <c r="P48" s="162"/>
      <c r="Q48" s="162"/>
      <c r="R48" s="162"/>
      <c r="S48" s="162"/>
      <c r="T48" s="162"/>
      <c r="U48" s="162"/>
      <c r="V48" s="161"/>
      <c r="W48" s="161"/>
      <c r="X48" s="161"/>
      <c r="Y48" s="161"/>
      <c r="Z48" s="162"/>
      <c r="AA48" s="162"/>
      <c r="AB48" s="162"/>
      <c r="AC48" s="162"/>
      <c r="AD48" s="162"/>
      <c r="AE48" s="162"/>
      <c r="AF48" s="162"/>
      <c r="AG48" s="162"/>
      <c r="AH48" s="162"/>
      <c r="AI48" s="163"/>
      <c r="AJ48" s="85"/>
      <c r="AM48" s="78">
        <f>'別紙様式3-2'!$AC$8</f>
        <v>0</v>
      </c>
      <c r="AT48" s="83"/>
    </row>
    <row r="49" spans="1:46" s="78" customFormat="1" ht="27" customHeight="1">
      <c r="A49" s="84"/>
      <c r="B49" s="159"/>
      <c r="C49" s="326" t="b">
        <v>0</v>
      </c>
      <c r="D49" s="565" t="s">
        <v>204</v>
      </c>
      <c r="E49" s="565"/>
      <c r="F49" s="565"/>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565"/>
      <c r="AE49" s="565"/>
      <c r="AF49" s="565"/>
      <c r="AG49" s="565"/>
      <c r="AH49" s="565"/>
      <c r="AI49" s="566"/>
      <c r="AJ49" s="164"/>
      <c r="AL49" s="165"/>
      <c r="AM49" s="165"/>
      <c r="AT49" s="83"/>
    </row>
    <row r="50" spans="1:46" s="78" customFormat="1" ht="15" customHeight="1">
      <c r="A50" s="84"/>
      <c r="B50" s="159"/>
      <c r="C50" s="326" t="b">
        <v>0</v>
      </c>
      <c r="D50" s="160" t="s">
        <v>36</v>
      </c>
      <c r="E50" s="161"/>
      <c r="F50" s="161" t="s">
        <v>37</v>
      </c>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166" t="s">
        <v>38</v>
      </c>
      <c r="AJ50" s="85"/>
      <c r="AT50" s="83"/>
    </row>
    <row r="51" spans="1:46" s="78" customFormat="1" ht="6" customHeight="1">
      <c r="A51" s="84"/>
      <c r="B51" s="167"/>
      <c r="C51" s="168"/>
      <c r="D51" s="169"/>
      <c r="E51" s="168"/>
      <c r="F51" s="168"/>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70"/>
      <c r="AJ51" s="171"/>
      <c r="AT51" s="83"/>
    </row>
    <row r="52" spans="1:46" s="78" customFormat="1" ht="6" customHeight="1">
      <c r="A52" s="84"/>
      <c r="B52" s="84"/>
      <c r="C52" s="84"/>
      <c r="D52" s="133"/>
      <c r="E52" s="84"/>
      <c r="F52" s="84"/>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85"/>
      <c r="AT52" s="83"/>
    </row>
    <row r="53" spans="1:46" s="78" customFormat="1" ht="12">
      <c r="A53" s="132" t="s">
        <v>40</v>
      </c>
      <c r="B53" s="100" t="s">
        <v>58</v>
      </c>
      <c r="C53" s="84"/>
      <c r="D53" s="133"/>
      <c r="E53" s="84"/>
      <c r="F53" s="84"/>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85"/>
      <c r="AT53" s="83"/>
    </row>
    <row r="54" spans="1:46" ht="22.5" customHeight="1">
      <c r="A54" s="172" t="s">
        <v>39</v>
      </c>
      <c r="B54" s="393" t="s">
        <v>53</v>
      </c>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T54" s="92"/>
    </row>
    <row r="55" spans="1:46" ht="11.25" customHeight="1" thickBot="1">
      <c r="A55" s="173"/>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T55" s="92"/>
    </row>
    <row r="56" spans="1:46" ht="7.5" customHeight="1">
      <c r="A56" s="175"/>
      <c r="B56" s="176"/>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8"/>
      <c r="AT56" s="92"/>
    </row>
    <row r="57" spans="1:46" ht="25.5" customHeight="1">
      <c r="A57" s="179" t="s">
        <v>198</v>
      </c>
      <c r="B57" s="401" t="s">
        <v>199</v>
      </c>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180"/>
    </row>
    <row r="58" spans="1:46" ht="7.5" customHeight="1">
      <c r="A58" s="179"/>
      <c r="B58" s="181"/>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0"/>
    </row>
    <row r="59" spans="1:46" s="189" customFormat="1" ht="19.5" customHeight="1">
      <c r="A59" s="183"/>
      <c r="B59" s="182"/>
      <c r="C59" s="184" t="s">
        <v>26</v>
      </c>
      <c r="D59" s="184"/>
      <c r="E59" s="398"/>
      <c r="F59" s="399"/>
      <c r="G59" s="184" t="s">
        <v>2</v>
      </c>
      <c r="H59" s="398"/>
      <c r="I59" s="399"/>
      <c r="J59" s="184" t="s">
        <v>3</v>
      </c>
      <c r="K59" s="398"/>
      <c r="L59" s="399"/>
      <c r="M59" s="184" t="s">
        <v>6</v>
      </c>
      <c r="N59" s="185"/>
      <c r="O59" s="185"/>
      <c r="P59" s="185"/>
      <c r="Q59" s="186"/>
      <c r="R59" s="395" t="s">
        <v>27</v>
      </c>
      <c r="S59" s="395"/>
      <c r="T59" s="395"/>
      <c r="U59" s="395"/>
      <c r="V59" s="395"/>
      <c r="W59" s="400" t="s">
        <v>41</v>
      </c>
      <c r="X59" s="400"/>
      <c r="Y59" s="400"/>
      <c r="Z59" s="400"/>
      <c r="AA59" s="400"/>
      <c r="AB59" s="400"/>
      <c r="AC59" s="400"/>
      <c r="AD59" s="400"/>
      <c r="AE59" s="400"/>
      <c r="AF59" s="400"/>
      <c r="AG59" s="400"/>
      <c r="AH59" s="400"/>
      <c r="AI59" s="187"/>
      <c r="AJ59" s="188"/>
    </row>
    <row r="60" spans="1:46" s="189" customFormat="1" ht="19.5" customHeight="1">
      <c r="A60" s="183"/>
      <c r="B60" s="185"/>
      <c r="C60" s="184"/>
      <c r="D60" s="184"/>
      <c r="E60" s="184"/>
      <c r="F60" s="184"/>
      <c r="G60" s="184"/>
      <c r="H60" s="184"/>
      <c r="I60" s="184"/>
      <c r="J60" s="184"/>
      <c r="K60" s="184"/>
      <c r="L60" s="184"/>
      <c r="M60" s="184"/>
      <c r="N60" s="184"/>
      <c r="O60" s="184"/>
      <c r="P60" s="185"/>
      <c r="Q60" s="186"/>
      <c r="R60" s="395" t="s">
        <v>28</v>
      </c>
      <c r="S60" s="395"/>
      <c r="T60" s="395"/>
      <c r="U60" s="395"/>
      <c r="V60" s="395"/>
      <c r="W60" s="396"/>
      <c r="X60" s="397"/>
      <c r="Y60" s="397"/>
      <c r="Z60" s="397"/>
      <c r="AA60" s="397"/>
      <c r="AB60" s="397"/>
      <c r="AC60" s="397"/>
      <c r="AD60" s="397"/>
      <c r="AE60" s="397"/>
      <c r="AF60" s="397"/>
      <c r="AG60" s="397"/>
      <c r="AH60" s="397"/>
      <c r="AI60" s="190"/>
      <c r="AJ60" s="188"/>
    </row>
    <row r="61" spans="1:46" ht="7.5" customHeight="1" thickBot="1">
      <c r="A61" s="96"/>
      <c r="B61" s="191"/>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8"/>
    </row>
    <row r="62" spans="1:46" ht="17.25">
      <c r="A62" s="192"/>
      <c r="B62" s="76"/>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3"/>
      <c r="AF62" s="192"/>
      <c r="AG62" s="192"/>
      <c r="AH62" s="192"/>
      <c r="AI62" s="192"/>
      <c r="AJ62" s="192"/>
    </row>
    <row r="63" spans="1:46">
      <c r="A63" s="194"/>
      <c r="B63" s="192" t="s">
        <v>29</v>
      </c>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row>
    <row r="64" spans="1:46">
      <c r="A64" s="194"/>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row>
    <row r="65" spans="1:36">
      <c r="A65" s="194"/>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row>
    <row r="66" spans="1:36">
      <c r="A66" s="194"/>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row>
    <row r="67" spans="1:36">
      <c r="A67" s="194"/>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row>
    <row r="68" spans="1:36">
      <c r="A68" s="194"/>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row>
    <row r="69" spans="1:36">
      <c r="A69" s="194"/>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row>
    <row r="70" spans="1:36">
      <c r="A70" s="194"/>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row>
    <row r="71" spans="1:36">
      <c r="A71" s="194"/>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row>
    <row r="72" spans="1:36">
      <c r="A72" s="194"/>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row>
    <row r="73" spans="1:36">
      <c r="A73" s="194"/>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row>
    <row r="74" spans="1:36">
      <c r="A74" s="194"/>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row>
    <row r="75" spans="1:36">
      <c r="A75" s="194"/>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row>
    <row r="76" spans="1:36">
      <c r="A76" s="194"/>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row>
    <row r="77" spans="1:36">
      <c r="A77" s="194"/>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row>
    <row r="78" spans="1:36">
      <c r="A78" s="194"/>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row>
    <row r="79" spans="1:36">
      <c r="A79" s="194"/>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row>
    <row r="80" spans="1:36">
      <c r="A80" s="194"/>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row>
    <row r="81" spans="1:36">
      <c r="A81" s="194"/>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row>
    <row r="82" spans="1:36">
      <c r="A82" s="194"/>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row>
    <row r="83" spans="1:36">
      <c r="A83" s="194"/>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row>
    <row r="84" spans="1:36">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row>
    <row r="85" spans="1:36">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row>
    <row r="86" spans="1:36">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row>
    <row r="87" spans="1:36">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row>
    <row r="88" spans="1:36">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row>
    <row r="89" spans="1:36">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row>
    <row r="90" spans="1:36">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row>
    <row r="91" spans="1:36">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row>
    <row r="92" spans="1:36">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row>
    <row r="93" spans="1:36">
      <c r="A93" s="194"/>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row>
    <row r="94" spans="1:36">
      <c r="A94" s="194"/>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row>
    <row r="95" spans="1:36">
      <c r="A95" s="194"/>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row>
    <row r="96" spans="1:36">
      <c r="A96" s="194"/>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row>
    <row r="97" spans="1:36">
      <c r="A97" s="194"/>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row>
    <row r="98" spans="1:36">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row>
    <row r="99" spans="1:36">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row>
    <row r="100" spans="1:36">
      <c r="A100" s="194"/>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row>
    <row r="101" spans="1:36">
      <c r="A101" s="194"/>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row>
    <row r="102" spans="1:36">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row>
    <row r="103" spans="1:36">
      <c r="A103" s="194"/>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row>
    <row r="104" spans="1:36">
      <c r="A104" s="194"/>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row>
    <row r="105" spans="1:36">
      <c r="A105" s="194"/>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row>
    <row r="106" spans="1:36">
      <c r="A106" s="194"/>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row>
    <row r="107" spans="1:36">
      <c r="A107" s="194"/>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row>
    <row r="108" spans="1:36">
      <c r="A108" s="194"/>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row>
    <row r="109" spans="1:36">
      <c r="A109" s="194"/>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row>
    <row r="110" spans="1:36">
      <c r="A110" s="194"/>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row>
    <row r="111" spans="1:36">
      <c r="A111" s="194"/>
      <c r="B111" s="194"/>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row>
    <row r="112" spans="1:36">
      <c r="A112" s="194"/>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row>
    <row r="113" spans="1:36">
      <c r="A113" s="194"/>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row>
    <row r="114" spans="1:36">
      <c r="A114" s="194"/>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row>
    <row r="115" spans="1:36">
      <c r="A115" s="194"/>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row>
    <row r="116" spans="1:36">
      <c r="A116" s="194"/>
      <c r="B116" s="194"/>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row>
    <row r="117" spans="1:36">
      <c r="A117" s="194"/>
      <c r="B117" s="194"/>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row>
    <row r="118" spans="1:36">
      <c r="A118" s="194"/>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row>
    <row r="119" spans="1:36">
      <c r="A119" s="194"/>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row>
    <row r="120" spans="1:36">
      <c r="A120" s="194"/>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row>
    <row r="121" spans="1:36">
      <c r="A121" s="194"/>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row>
    <row r="122" spans="1:36">
      <c r="A122" s="192"/>
      <c r="B122" s="194"/>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row>
    <row r="123" spans="1:36">
      <c r="A123" s="192"/>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row>
    <row r="124" spans="1:36">
      <c r="B124" s="192"/>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fitToHeight="0"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election activeCell="AK23" sqref="AK23"/>
    </sheetView>
  </sheetViews>
  <sheetFormatPr defaultColWidth="9" defaultRowHeight="13.5"/>
  <cols>
    <col min="1" max="1" width="4" style="118" customWidth="1"/>
    <col min="2" max="4" width="2" style="118" customWidth="1"/>
    <col min="5" max="5" width="1.85546875" style="118" customWidth="1"/>
    <col min="6" max="9" width="2" style="118" customWidth="1"/>
    <col min="10" max="10" width="2.140625" style="118" customWidth="1"/>
    <col min="11" max="11" width="2" style="118" customWidth="1"/>
    <col min="12" max="12" width="2" style="118" hidden="1" customWidth="1"/>
    <col min="13" max="14" width="7.42578125" style="118" bestFit="1" customWidth="1"/>
    <col min="15" max="15" width="8.7109375" style="118" customWidth="1"/>
    <col min="16" max="17" width="17" style="118" customWidth="1"/>
    <col min="18" max="24" width="10.5703125" style="118" customWidth="1"/>
    <col min="25" max="33" width="9.28515625" style="118" customWidth="1"/>
    <col min="34" max="34" width="9.7109375" style="118" customWidth="1"/>
    <col min="35" max="35" width="3" style="118" bestFit="1" customWidth="1"/>
    <col min="36" max="36" width="9.28515625" style="118" bestFit="1" customWidth="1"/>
    <col min="37" max="16384" width="9" style="118"/>
  </cols>
  <sheetData>
    <row r="1" spans="1:34">
      <c r="A1" s="195" t="s">
        <v>50</v>
      </c>
      <c r="B1" s="195"/>
      <c r="C1" s="196"/>
      <c r="D1" s="196"/>
      <c r="E1" s="196"/>
      <c r="F1" s="196"/>
      <c r="G1" s="196"/>
      <c r="H1" s="196"/>
      <c r="I1" s="196" t="s">
        <v>129</v>
      </c>
      <c r="J1" s="196"/>
      <c r="K1" s="196"/>
      <c r="L1" s="196"/>
      <c r="M1" s="196"/>
      <c r="N1" s="196"/>
      <c r="O1" s="196"/>
      <c r="P1" s="196"/>
      <c r="Q1" s="196"/>
      <c r="R1" s="196"/>
      <c r="S1" s="196"/>
      <c r="T1" s="196"/>
      <c r="U1" s="196"/>
      <c r="V1" s="196"/>
      <c r="W1" s="196"/>
      <c r="X1" s="196"/>
      <c r="Y1" s="196"/>
      <c r="Z1" s="196"/>
      <c r="AA1" s="196"/>
      <c r="AB1" s="196"/>
      <c r="AC1" s="196"/>
      <c r="AD1" s="196"/>
      <c r="AE1" s="196"/>
      <c r="AF1" s="196"/>
      <c r="AG1" s="196"/>
    </row>
    <row r="2" spans="1:34" ht="10.5" customHeight="1" thickBot="1">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row>
    <row r="3" spans="1:34" ht="15" thickBot="1">
      <c r="A3" s="546" t="s">
        <v>64</v>
      </c>
      <c r="B3" s="546"/>
      <c r="C3" s="547"/>
      <c r="D3" s="532" t="str">
        <f>基本情報入力シート!$M$16</f>
        <v>○○ケアサービス</v>
      </c>
      <c r="E3" s="533"/>
      <c r="F3" s="533"/>
      <c r="G3" s="533"/>
      <c r="H3" s="533"/>
      <c r="I3" s="533"/>
      <c r="J3" s="533"/>
      <c r="K3" s="533"/>
      <c r="L3" s="533"/>
      <c r="M3" s="533"/>
      <c r="N3" s="533"/>
      <c r="O3" s="533"/>
      <c r="P3" s="534"/>
      <c r="Q3" s="196"/>
      <c r="R3" s="196"/>
      <c r="S3" s="196"/>
      <c r="T3" s="196"/>
      <c r="U3" s="196"/>
      <c r="V3" s="196"/>
      <c r="W3" s="196"/>
      <c r="X3" s="196"/>
      <c r="Y3" s="196"/>
      <c r="Z3" s="196"/>
      <c r="AA3" s="196"/>
      <c r="AB3" s="196"/>
      <c r="AC3" s="196"/>
      <c r="AD3" s="196"/>
      <c r="AE3" s="196"/>
      <c r="AF3" s="196"/>
      <c r="AG3" s="196"/>
    </row>
    <row r="4" spans="1:34" ht="14.25">
      <c r="A4" s="197"/>
      <c r="B4" s="197"/>
      <c r="C4" s="197"/>
      <c r="D4" s="198"/>
      <c r="E4" s="198"/>
      <c r="F4" s="198"/>
      <c r="G4" s="198"/>
      <c r="H4" s="198"/>
      <c r="I4" s="198"/>
      <c r="J4" s="198"/>
      <c r="K4" s="198"/>
      <c r="L4" s="198"/>
      <c r="M4" s="198"/>
      <c r="N4" s="198"/>
      <c r="O4" s="198"/>
      <c r="P4" s="196"/>
      <c r="Q4" s="196"/>
      <c r="R4" s="196"/>
      <c r="S4" s="196"/>
      <c r="T4" s="196"/>
      <c r="U4" s="196"/>
      <c r="V4" s="196"/>
      <c r="W4" s="196"/>
      <c r="X4" s="196"/>
      <c r="Y4" s="196"/>
      <c r="Z4" s="196"/>
      <c r="AA4" s="196"/>
      <c r="AB4" s="196"/>
      <c r="AC4" s="199"/>
      <c r="AD4" s="196"/>
      <c r="AE4" s="196"/>
      <c r="AF4" s="196"/>
      <c r="AG4" s="196"/>
    </row>
    <row r="5" spans="1:34">
      <c r="A5" s="196"/>
      <c r="B5" s="200"/>
      <c r="C5" s="201"/>
      <c r="D5" s="201"/>
      <c r="E5" s="201"/>
      <c r="F5" s="201"/>
      <c r="G5" s="201"/>
      <c r="H5" s="201"/>
      <c r="I5" s="201"/>
      <c r="J5" s="201"/>
      <c r="K5" s="201"/>
      <c r="L5" s="201"/>
      <c r="M5" s="201"/>
      <c r="N5" s="201"/>
      <c r="O5" s="201"/>
      <c r="P5" s="202"/>
      <c r="Q5" s="548" t="s">
        <v>195</v>
      </c>
      <c r="R5" s="531" t="s">
        <v>132</v>
      </c>
      <c r="S5" s="531"/>
      <c r="T5" s="528"/>
      <c r="U5" s="550" t="s">
        <v>196</v>
      </c>
      <c r="V5" s="528" t="s">
        <v>132</v>
      </c>
      <c r="W5" s="529"/>
      <c r="X5" s="529"/>
      <c r="Y5" s="530" t="s">
        <v>130</v>
      </c>
      <c r="Z5" s="531"/>
      <c r="AA5" s="528"/>
      <c r="AB5" s="524" t="s">
        <v>185</v>
      </c>
      <c r="AC5" s="203"/>
      <c r="AD5" s="204"/>
      <c r="AE5" s="204"/>
      <c r="AF5" s="196"/>
      <c r="AG5" s="196"/>
    </row>
    <row r="6" spans="1:34" ht="48" customHeight="1" thickBot="1">
      <c r="A6" s="196"/>
      <c r="B6" s="205"/>
      <c r="C6" s="206"/>
      <c r="D6" s="206"/>
      <c r="E6" s="206"/>
      <c r="F6" s="206"/>
      <c r="G6" s="206"/>
      <c r="H6" s="206"/>
      <c r="I6" s="206"/>
      <c r="J6" s="206"/>
      <c r="K6" s="206"/>
      <c r="L6" s="206"/>
      <c r="M6" s="206"/>
      <c r="N6" s="206"/>
      <c r="O6" s="206"/>
      <c r="P6" s="207"/>
      <c r="Q6" s="549"/>
      <c r="R6" s="208" t="s">
        <v>124</v>
      </c>
      <c r="S6" s="208" t="s">
        <v>125</v>
      </c>
      <c r="T6" s="209" t="s">
        <v>126</v>
      </c>
      <c r="U6" s="551"/>
      <c r="V6" s="209" t="s">
        <v>124</v>
      </c>
      <c r="W6" s="209" t="s">
        <v>125</v>
      </c>
      <c r="X6" s="209" t="s">
        <v>126</v>
      </c>
      <c r="Y6" s="209" t="s">
        <v>124</v>
      </c>
      <c r="Z6" s="209" t="s">
        <v>125</v>
      </c>
      <c r="AA6" s="209" t="s">
        <v>126</v>
      </c>
      <c r="AB6" s="525"/>
      <c r="AC6" s="210" t="s">
        <v>187</v>
      </c>
      <c r="AD6" s="211"/>
      <c r="AE6" s="211"/>
      <c r="AF6" s="196"/>
      <c r="AG6" s="196"/>
    </row>
    <row r="7" spans="1:34" ht="18" customHeight="1" thickBot="1">
      <c r="B7" s="327" t="s">
        <v>127</v>
      </c>
      <c r="C7" s="328"/>
      <c r="D7" s="328"/>
      <c r="E7" s="328"/>
      <c r="F7" s="328"/>
      <c r="G7" s="328"/>
      <c r="H7" s="328"/>
      <c r="I7" s="328"/>
      <c r="J7" s="328"/>
      <c r="K7" s="328"/>
      <c r="L7" s="328"/>
      <c r="M7" s="328"/>
      <c r="N7" s="328"/>
      <c r="O7" s="328"/>
      <c r="P7" s="328"/>
      <c r="Q7" s="212">
        <f>SUM(S19:S118)</f>
        <v>54637200</v>
      </c>
      <c r="R7" s="213">
        <f>SUM(T19:T118)</f>
        <v>9026914</v>
      </c>
      <c r="S7" s="214">
        <f>SUM(U19:U118)</f>
        <v>45610286</v>
      </c>
      <c r="T7" s="215"/>
      <c r="U7" s="216">
        <f>SUM(V19:V118)</f>
        <v>359160510</v>
      </c>
      <c r="V7" s="217"/>
      <c r="W7" s="218"/>
      <c r="X7" s="218"/>
      <c r="Y7" s="218"/>
      <c r="Z7" s="218"/>
      <c r="AA7" s="218"/>
      <c r="AB7" s="219"/>
      <c r="AC7" s="218"/>
      <c r="AD7" s="220"/>
      <c r="AE7" s="220"/>
      <c r="AF7" s="196"/>
      <c r="AG7" s="196"/>
    </row>
    <row r="8" spans="1:34" ht="18" customHeight="1" thickBot="1">
      <c r="B8" s="329" t="s">
        <v>128</v>
      </c>
      <c r="C8" s="330"/>
      <c r="D8" s="330"/>
      <c r="E8" s="330"/>
      <c r="F8" s="330"/>
      <c r="G8" s="330"/>
      <c r="H8" s="330"/>
      <c r="I8" s="330"/>
      <c r="J8" s="330"/>
      <c r="K8" s="330"/>
      <c r="L8" s="330"/>
      <c r="M8" s="330"/>
      <c r="N8" s="330"/>
      <c r="O8" s="330"/>
      <c r="P8" s="330"/>
      <c r="Q8" s="221">
        <f>SUM(X19:X118)</f>
        <v>19158216</v>
      </c>
      <c r="R8" s="222">
        <f>SUM(Y19:Y118)</f>
        <v>10935631</v>
      </c>
      <c r="S8" s="222">
        <f>SUM(Z19:Z118)</f>
        <v>5426099</v>
      </c>
      <c r="T8" s="222">
        <f>SUM(AA19:AA118)</f>
        <v>2796486</v>
      </c>
      <c r="U8" s="223">
        <f>SUM(V8:X8)</f>
        <v>440010920</v>
      </c>
      <c r="V8" s="222">
        <f t="shared" ref="V8:AB8" si="0">SUM(AB19:AB118)</f>
        <v>67189070</v>
      </c>
      <c r="W8" s="222">
        <f t="shared" si="0"/>
        <v>291971440</v>
      </c>
      <c r="X8" s="222">
        <f t="shared" si="0"/>
        <v>80850410</v>
      </c>
      <c r="Y8" s="224">
        <f t="shared" si="0"/>
        <v>226.2</v>
      </c>
      <c r="Z8" s="224">
        <f t="shared" si="0"/>
        <v>1121.3000000000002</v>
      </c>
      <c r="AA8" s="225">
        <f t="shared" si="0"/>
        <v>412.2</v>
      </c>
      <c r="AB8" s="226">
        <f t="shared" si="0"/>
        <v>7</v>
      </c>
      <c r="AC8" s="227">
        <f>COUNTIFS(AH19:AH118,"",AF19:AF118,"&gt;０")+COUNTIFS(AH19:AH118,"",AE19:AE118,"&gt;０")-COUNTIFS(AE19:AE118,"&gt;0",AF19:AF118,"&gt;０",AH19:AH118,"")</f>
        <v>0</v>
      </c>
      <c r="AD8" s="228"/>
      <c r="AE8" s="228"/>
      <c r="AF8" s="196"/>
      <c r="AG8" s="196"/>
    </row>
    <row r="9" spans="1:34" ht="9" customHeight="1">
      <c r="A9" s="196"/>
      <c r="B9" s="196"/>
      <c r="C9" s="196"/>
      <c r="D9" s="196"/>
      <c r="E9" s="196"/>
      <c r="F9" s="196"/>
      <c r="G9" s="196"/>
      <c r="H9" s="196"/>
      <c r="I9" s="196"/>
      <c r="J9" s="196"/>
      <c r="K9" s="196"/>
      <c r="L9" s="196"/>
      <c r="M9" s="196"/>
      <c r="N9" s="196"/>
      <c r="O9" s="196"/>
      <c r="P9" s="196"/>
      <c r="Q9" s="196"/>
      <c r="R9" s="196"/>
      <c r="S9" s="196"/>
      <c r="T9" s="196"/>
      <c r="U9" s="196"/>
      <c r="V9" s="229"/>
      <c r="W9" s="196"/>
      <c r="X9" s="196"/>
      <c r="Y9" s="196"/>
      <c r="Z9" s="196"/>
      <c r="AA9" s="196"/>
      <c r="AB9" s="196"/>
      <c r="AC9" s="196"/>
      <c r="AD9" s="196"/>
      <c r="AE9" s="196"/>
      <c r="AF9" s="196"/>
      <c r="AG9" s="196"/>
    </row>
    <row r="10" spans="1:34">
      <c r="A10" s="196"/>
      <c r="B10" s="230" t="s">
        <v>149</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row>
    <row r="11" spans="1:34">
      <c r="A11" s="196"/>
      <c r="B11" s="231" t="s">
        <v>148</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232"/>
      <c r="AC11" s="232"/>
      <c r="AD11" s="232"/>
      <c r="AE11" s="196"/>
      <c r="AF11" s="196"/>
      <c r="AG11" s="196"/>
    </row>
    <row r="12" spans="1:34" ht="9" customHeight="1">
      <c r="A12" s="233"/>
      <c r="B12" s="233"/>
      <c r="C12" s="233"/>
      <c r="D12" s="233"/>
      <c r="E12" s="233"/>
      <c r="F12" s="233"/>
      <c r="G12" s="233"/>
      <c r="H12" s="233"/>
      <c r="I12" s="233"/>
      <c r="J12" s="233"/>
      <c r="K12" s="233"/>
      <c r="L12" s="233"/>
      <c r="M12" s="233"/>
      <c r="N12" s="233"/>
      <c r="O12" s="233"/>
      <c r="P12" s="234"/>
      <c r="Q12" s="196"/>
      <c r="R12" s="196"/>
      <c r="S12" s="196"/>
      <c r="T12" s="196"/>
      <c r="U12" s="196"/>
      <c r="V12" s="196"/>
      <c r="W12" s="196"/>
      <c r="X12" s="196"/>
      <c r="Y12" s="196"/>
      <c r="Z12" s="196"/>
      <c r="AA12" s="196"/>
      <c r="AB12" s="196"/>
      <c r="AC12" s="196"/>
      <c r="AD12" s="196"/>
      <c r="AE12" s="196"/>
      <c r="AF12" s="196"/>
      <c r="AG12" s="196"/>
    </row>
    <row r="13" spans="1:34" ht="13.5" customHeight="1">
      <c r="A13" s="526"/>
      <c r="B13" s="557" t="s">
        <v>7</v>
      </c>
      <c r="C13" s="558"/>
      <c r="D13" s="558"/>
      <c r="E13" s="558"/>
      <c r="F13" s="558"/>
      <c r="G13" s="558"/>
      <c r="H13" s="558"/>
      <c r="I13" s="558"/>
      <c r="J13" s="558"/>
      <c r="K13" s="559"/>
      <c r="L13" s="235"/>
      <c r="M13" s="539" t="s">
        <v>115</v>
      </c>
      <c r="N13" s="236"/>
      <c r="O13" s="237"/>
      <c r="P13" s="559" t="s">
        <v>116</v>
      </c>
      <c r="Q13" s="553" t="s">
        <v>22</v>
      </c>
      <c r="R13" s="332" t="s">
        <v>43</v>
      </c>
      <c r="S13" s="333"/>
      <c r="T13" s="333"/>
      <c r="U13" s="333"/>
      <c r="V13" s="334"/>
      <c r="W13" s="329" t="s">
        <v>42</v>
      </c>
      <c r="X13" s="331"/>
      <c r="Y13" s="331"/>
      <c r="Z13" s="331"/>
      <c r="AA13" s="331"/>
      <c r="AB13" s="331"/>
      <c r="AC13" s="331"/>
      <c r="AD13" s="331"/>
      <c r="AE13" s="331"/>
      <c r="AF13" s="331"/>
      <c r="AG13" s="331"/>
      <c r="AH13" s="339"/>
    </row>
    <row r="14" spans="1:34" ht="13.5" customHeight="1">
      <c r="A14" s="527"/>
      <c r="B14" s="560"/>
      <c r="C14" s="561"/>
      <c r="D14" s="561"/>
      <c r="E14" s="561"/>
      <c r="F14" s="561"/>
      <c r="G14" s="561"/>
      <c r="H14" s="561"/>
      <c r="I14" s="561"/>
      <c r="J14" s="561"/>
      <c r="K14" s="562"/>
      <c r="L14" s="238"/>
      <c r="M14" s="540"/>
      <c r="N14" s="239" t="s">
        <v>137</v>
      </c>
      <c r="O14" s="240"/>
      <c r="P14" s="562"/>
      <c r="Q14" s="554"/>
      <c r="R14" s="552" t="s">
        <v>44</v>
      </c>
      <c r="S14" s="539" t="s">
        <v>195</v>
      </c>
      <c r="T14" s="241"/>
      <c r="U14" s="242"/>
      <c r="V14" s="552" t="s">
        <v>196</v>
      </c>
      <c r="W14" s="552" t="s">
        <v>46</v>
      </c>
      <c r="X14" s="539" t="s">
        <v>195</v>
      </c>
      <c r="Y14" s="243"/>
      <c r="Z14" s="243"/>
      <c r="AA14" s="244"/>
      <c r="AB14" s="537" t="s">
        <v>197</v>
      </c>
      <c r="AC14" s="542"/>
      <c r="AD14" s="535"/>
      <c r="AE14" s="537" t="s">
        <v>188</v>
      </c>
      <c r="AF14" s="542"/>
      <c r="AG14" s="535"/>
      <c r="AH14" s="526" t="s">
        <v>184</v>
      </c>
    </row>
    <row r="15" spans="1:34" ht="13.5" customHeight="1">
      <c r="A15" s="527"/>
      <c r="B15" s="560"/>
      <c r="C15" s="561"/>
      <c r="D15" s="561"/>
      <c r="E15" s="561"/>
      <c r="F15" s="561"/>
      <c r="G15" s="561"/>
      <c r="H15" s="561"/>
      <c r="I15" s="561"/>
      <c r="J15" s="561"/>
      <c r="K15" s="562"/>
      <c r="L15" s="238"/>
      <c r="M15" s="540"/>
      <c r="N15" s="245"/>
      <c r="O15" s="246"/>
      <c r="P15" s="562"/>
      <c r="Q15" s="554"/>
      <c r="R15" s="541"/>
      <c r="S15" s="541"/>
      <c r="T15" s="563" t="s">
        <v>150</v>
      </c>
      <c r="U15" s="564"/>
      <c r="V15" s="541"/>
      <c r="W15" s="541"/>
      <c r="X15" s="540"/>
      <c r="Y15" s="550" t="s">
        <v>131</v>
      </c>
      <c r="Z15" s="555"/>
      <c r="AA15" s="556"/>
      <c r="AB15" s="543"/>
      <c r="AC15" s="544"/>
      <c r="AD15" s="545"/>
      <c r="AE15" s="543"/>
      <c r="AF15" s="544"/>
      <c r="AG15" s="545"/>
      <c r="AH15" s="527"/>
    </row>
    <row r="16" spans="1:34" ht="18.75" customHeight="1">
      <c r="A16" s="527"/>
      <c r="B16" s="560"/>
      <c r="C16" s="561"/>
      <c r="D16" s="561"/>
      <c r="E16" s="561"/>
      <c r="F16" s="561"/>
      <c r="G16" s="561"/>
      <c r="H16" s="561"/>
      <c r="I16" s="561"/>
      <c r="J16" s="561"/>
      <c r="K16" s="562"/>
      <c r="L16" s="238"/>
      <c r="M16" s="540"/>
      <c r="N16" s="247" t="s">
        <v>146</v>
      </c>
      <c r="O16" s="248" t="s">
        <v>140</v>
      </c>
      <c r="P16" s="562"/>
      <c r="Q16" s="554"/>
      <c r="R16" s="541"/>
      <c r="S16" s="541"/>
      <c r="T16" s="537" t="s">
        <v>124</v>
      </c>
      <c r="U16" s="526" t="s">
        <v>125</v>
      </c>
      <c r="V16" s="541"/>
      <c r="W16" s="541"/>
      <c r="X16" s="541"/>
      <c r="Y16" s="537" t="s">
        <v>124</v>
      </c>
      <c r="Z16" s="526" t="s">
        <v>125</v>
      </c>
      <c r="AA16" s="535" t="s">
        <v>126</v>
      </c>
      <c r="AB16" s="537" t="s">
        <v>124</v>
      </c>
      <c r="AC16" s="526" t="s">
        <v>125</v>
      </c>
      <c r="AD16" s="535" t="s">
        <v>126</v>
      </c>
      <c r="AE16" s="537" t="s">
        <v>124</v>
      </c>
      <c r="AF16" s="526" t="s">
        <v>125</v>
      </c>
      <c r="AG16" s="535" t="s">
        <v>126</v>
      </c>
      <c r="AH16" s="527"/>
    </row>
    <row r="17" spans="1:36" ht="18.75" customHeight="1">
      <c r="A17" s="249"/>
      <c r="B17" s="560"/>
      <c r="C17" s="561"/>
      <c r="D17" s="561"/>
      <c r="E17" s="561"/>
      <c r="F17" s="561"/>
      <c r="G17" s="561"/>
      <c r="H17" s="561"/>
      <c r="I17" s="561"/>
      <c r="J17" s="561"/>
      <c r="K17" s="562"/>
      <c r="L17" s="250"/>
      <c r="M17" s="540"/>
      <c r="N17" s="247"/>
      <c r="O17" s="248"/>
      <c r="P17" s="562"/>
      <c r="Q17" s="554"/>
      <c r="R17" s="541"/>
      <c r="S17" s="541"/>
      <c r="T17" s="538"/>
      <c r="U17" s="527"/>
      <c r="V17" s="541"/>
      <c r="W17" s="541"/>
      <c r="X17" s="541"/>
      <c r="Y17" s="538"/>
      <c r="Z17" s="527"/>
      <c r="AA17" s="536"/>
      <c r="AB17" s="538"/>
      <c r="AC17" s="527"/>
      <c r="AD17" s="536"/>
      <c r="AE17" s="538"/>
      <c r="AF17" s="527"/>
      <c r="AG17" s="536"/>
      <c r="AH17" s="527"/>
    </row>
    <row r="18" spans="1:36" ht="11.25" customHeight="1">
      <c r="A18" s="251"/>
      <c r="B18" s="252"/>
      <c r="C18" s="253"/>
      <c r="D18" s="253"/>
      <c r="E18" s="253"/>
      <c r="F18" s="253"/>
      <c r="G18" s="253"/>
      <c r="H18" s="253"/>
      <c r="I18" s="253"/>
      <c r="J18" s="253"/>
      <c r="K18" s="254"/>
      <c r="L18" s="255"/>
      <c r="M18" s="256"/>
      <c r="N18" s="257"/>
      <c r="O18" s="258"/>
      <c r="P18" s="258"/>
      <c r="Q18" s="257"/>
      <c r="R18" s="259"/>
      <c r="S18" s="259"/>
      <c r="T18" s="260"/>
      <c r="U18" s="260"/>
      <c r="V18" s="260"/>
      <c r="W18" s="259"/>
      <c r="X18" s="259"/>
      <c r="Y18" s="261"/>
      <c r="Z18" s="251"/>
      <c r="AA18" s="262"/>
      <c r="AB18" s="261"/>
      <c r="AC18" s="251"/>
      <c r="AD18" s="262"/>
      <c r="AE18" s="261"/>
      <c r="AF18" s="251"/>
      <c r="AG18" s="262"/>
      <c r="AH18" s="251"/>
    </row>
    <row r="19" spans="1:36" s="279" customFormat="1" ht="27.75" customHeight="1">
      <c r="A19" s="263" t="s">
        <v>9</v>
      </c>
      <c r="B19" s="264">
        <f>IF(基本情報入力シート!C33="","",基本情報入力シート!C33)</f>
        <v>1</v>
      </c>
      <c r="C19" s="265">
        <f>IF(基本情報入力シート!D33="","",基本情報入力シート!D33)</f>
        <v>3</v>
      </c>
      <c r="D19" s="265">
        <f>IF(基本情報入力シート!E33="","",基本情報入力シート!E33)</f>
        <v>3</v>
      </c>
      <c r="E19" s="265">
        <f>IF(基本情報入力シート!F33="","",基本情報入力シート!F33)</f>
        <v>4</v>
      </c>
      <c r="F19" s="265">
        <f>IF(基本情報入力シート!G33="","",基本情報入力シート!G33)</f>
        <v>5</v>
      </c>
      <c r="G19" s="265">
        <f>IF(基本情報入力シート!H33="","",基本情報入力シート!H33)</f>
        <v>6</v>
      </c>
      <c r="H19" s="265">
        <f>IF(基本情報入力シート!I33="","",基本情報入力シート!I33)</f>
        <v>7</v>
      </c>
      <c r="I19" s="265">
        <f>IF(基本情報入力シート!J33="","",基本情報入力シート!J33)</f>
        <v>8</v>
      </c>
      <c r="J19" s="265">
        <f>IF(基本情報入力シート!K33="","",基本情報入力シート!K33)</f>
        <v>9</v>
      </c>
      <c r="K19" s="266">
        <f>IF(基本情報入力シート!L33="","",基本情報入力シート!L33)</f>
        <v>0</v>
      </c>
      <c r="L19" s="267" t="str">
        <f>B19&amp;C19</f>
        <v>13</v>
      </c>
      <c r="M19" s="268" t="str">
        <f>IF(基本情報入力シート!M33="","",基本情報入力シート!M33)</f>
        <v>東京都</v>
      </c>
      <c r="N19" s="269" t="str">
        <f>IF(基本情報入力シート!R33="","",基本情報入力シート!R33)</f>
        <v>東京都</v>
      </c>
      <c r="O19" s="269" t="str">
        <f>IF(基本情報入力シート!W33="","",基本情報入力シート!W33)</f>
        <v>千代田区</v>
      </c>
      <c r="P19" s="270" t="str">
        <f>IF(基本情報入力シート!X33="","",基本情報入力シート!X33)</f>
        <v>介護保険事業所名称０１</v>
      </c>
      <c r="Q19" s="271" t="str">
        <f>IF(基本情報入力シート!Y33="","",基本情報入力シート!Y33)</f>
        <v>訪問介護</v>
      </c>
      <c r="R19" s="335" t="s">
        <v>45</v>
      </c>
      <c r="S19" s="336">
        <v>3420000</v>
      </c>
      <c r="T19" s="337">
        <v>568519</v>
      </c>
      <c r="U19" s="337">
        <v>2851481</v>
      </c>
      <c r="V19" s="337">
        <v>22663840</v>
      </c>
      <c r="W19" s="340" t="s">
        <v>48</v>
      </c>
      <c r="X19" s="341">
        <v>2154600</v>
      </c>
      <c r="Y19" s="341">
        <v>1231200</v>
      </c>
      <c r="Z19" s="341">
        <v>615600</v>
      </c>
      <c r="AA19" s="341">
        <v>307800</v>
      </c>
      <c r="AB19" s="341">
        <v>4122880</v>
      </c>
      <c r="AC19" s="341">
        <v>18540960</v>
      </c>
      <c r="AD19" s="341">
        <v>2583960</v>
      </c>
      <c r="AE19" s="342">
        <v>12.8</v>
      </c>
      <c r="AF19" s="342">
        <v>64.2</v>
      </c>
      <c r="AG19" s="342">
        <v>12.2</v>
      </c>
      <c r="AH19" s="343">
        <v>1</v>
      </c>
      <c r="AI19" s="277"/>
      <c r="AJ19" s="278"/>
    </row>
    <row r="20" spans="1:36" ht="27.75" customHeight="1">
      <c r="A20" s="280">
        <f>A19+1</f>
        <v>2</v>
      </c>
      <c r="B20" s="281">
        <f>IF(基本情報入力シート!C34="","",基本情報入力シート!C34)</f>
        <v>1</v>
      </c>
      <c r="C20" s="282">
        <f>IF(基本情報入力シート!D34="","",基本情報入力シート!D34)</f>
        <v>3</v>
      </c>
      <c r="D20" s="282">
        <f>IF(基本情報入力シート!E34="","",基本情報入力シート!E34)</f>
        <v>3</v>
      </c>
      <c r="E20" s="282">
        <f>IF(基本情報入力シート!F34="","",基本情報入力シート!F34)</f>
        <v>4</v>
      </c>
      <c r="F20" s="282">
        <f>IF(基本情報入力シート!G34="","",基本情報入力シート!G34)</f>
        <v>5</v>
      </c>
      <c r="G20" s="282">
        <f>IF(基本情報入力シート!H34="","",基本情報入力シート!H34)</f>
        <v>6</v>
      </c>
      <c r="H20" s="282">
        <f>IF(基本情報入力シート!I34="","",基本情報入力シート!I34)</f>
        <v>7</v>
      </c>
      <c r="I20" s="282">
        <f>IF(基本情報入力シート!J34="","",基本情報入力シート!J34)</f>
        <v>8</v>
      </c>
      <c r="J20" s="282">
        <f>IF(基本情報入力シート!K34="","",基本情報入力シート!K34)</f>
        <v>9</v>
      </c>
      <c r="K20" s="283">
        <f>IF(基本情報入力シート!L34="","",基本情報入力シート!L34)</f>
        <v>0</v>
      </c>
      <c r="L20" s="267" t="str">
        <f t="shared" ref="L20:L23" si="1">B20&amp;C20</f>
        <v>13</v>
      </c>
      <c r="M20" s="284" t="str">
        <f>IF(基本情報入力シート!M34="","",基本情報入力シート!M34)</f>
        <v>東京都</v>
      </c>
      <c r="N20" s="284" t="str">
        <f>IF(基本情報入力シート!R34="","",基本情報入力シート!R34)</f>
        <v>東京都</v>
      </c>
      <c r="O20" s="285" t="str">
        <f>IF(基本情報入力シート!W34="","",基本情報入力シート!W34)</f>
        <v>豊島区</v>
      </c>
      <c r="P20" s="286" t="str">
        <f>IF(基本情報入力シート!X34="","",基本情報入力シート!X34)</f>
        <v>介護保険事業所名称０２</v>
      </c>
      <c r="Q20" s="287" t="str">
        <f>IF(基本情報入力シート!Y34="","",基本情報入力シート!Y34)</f>
        <v>通所介護</v>
      </c>
      <c r="R20" s="335" t="s">
        <v>47</v>
      </c>
      <c r="S20" s="338">
        <v>3086880</v>
      </c>
      <c r="T20" s="337">
        <v>748334</v>
      </c>
      <c r="U20" s="337">
        <v>2338546</v>
      </c>
      <c r="V20" s="337">
        <v>29390400</v>
      </c>
      <c r="W20" s="340" t="s">
        <v>48</v>
      </c>
      <c r="X20" s="344">
        <v>523200</v>
      </c>
      <c r="Y20" s="341">
        <v>298971</v>
      </c>
      <c r="Z20" s="341">
        <v>149485</v>
      </c>
      <c r="AA20" s="341">
        <v>74744</v>
      </c>
      <c r="AB20" s="345">
        <v>7730400</v>
      </c>
      <c r="AC20" s="345">
        <v>21660000</v>
      </c>
      <c r="AD20" s="345">
        <v>10653540</v>
      </c>
      <c r="AE20" s="346">
        <v>24</v>
      </c>
      <c r="AF20" s="346">
        <v>75</v>
      </c>
      <c r="AG20" s="346">
        <v>50.3</v>
      </c>
      <c r="AH20" s="347">
        <v>1</v>
      </c>
      <c r="AI20" s="277"/>
      <c r="AJ20" s="278"/>
    </row>
    <row r="21" spans="1:36" ht="27.75" customHeight="1">
      <c r="A21" s="280">
        <f t="shared" ref="A21:A118" si="2">A20+1</f>
        <v>3</v>
      </c>
      <c r="B21" s="281">
        <f>IF(基本情報入力シート!C35="","",基本情報入力シート!C35)</f>
        <v>1</v>
      </c>
      <c r="C21" s="282">
        <f>IF(基本情報入力シート!D35="","",基本情報入力シート!D35)</f>
        <v>3</v>
      </c>
      <c r="D21" s="282">
        <f>IF(基本情報入力シート!E35="","",基本情報入力シート!E35)</f>
        <v>3</v>
      </c>
      <c r="E21" s="282">
        <f>IF(基本情報入力シート!F35="","",基本情報入力シート!F35)</f>
        <v>4</v>
      </c>
      <c r="F21" s="282">
        <f>IF(基本情報入力シート!G35="","",基本情報入力シート!G35)</f>
        <v>5</v>
      </c>
      <c r="G21" s="282">
        <f>IF(基本情報入力シート!H35="","",基本情報入力シート!H35)</f>
        <v>6</v>
      </c>
      <c r="H21" s="282">
        <f>IF(基本情報入力シート!I35="","",基本情報入力シート!I35)</f>
        <v>7</v>
      </c>
      <c r="I21" s="282">
        <f>IF(基本情報入力シート!J35="","",基本情報入力シート!J35)</f>
        <v>8</v>
      </c>
      <c r="J21" s="282">
        <f>IF(基本情報入力シート!K35="","",基本情報入力シート!K35)</f>
        <v>9</v>
      </c>
      <c r="K21" s="283">
        <f>IF(基本情報入力シート!L35="","",基本情報入力シート!L35)</f>
        <v>0</v>
      </c>
      <c r="L21" s="267" t="str">
        <f t="shared" si="1"/>
        <v>13</v>
      </c>
      <c r="M21" s="284" t="str">
        <f>IF(基本情報入力シート!M35="","",基本情報入力シート!M35)</f>
        <v>世田谷区</v>
      </c>
      <c r="N21" s="284" t="str">
        <f>IF(基本情報入力シート!R35="","",基本情報入力シート!R35)</f>
        <v>東京都</v>
      </c>
      <c r="O21" s="285" t="str">
        <f>IF(基本情報入力シート!W35="","",基本情報入力シート!W35)</f>
        <v>世田谷区</v>
      </c>
      <c r="P21" s="286" t="str">
        <f>IF(基本情報入力シート!X35="","",基本情報入力シート!X35)</f>
        <v>介護保険事業所名称０３</v>
      </c>
      <c r="Q21" s="293" t="str">
        <f>IF(基本情報入力シート!Y35="","",基本情報入力シート!Y35)</f>
        <v>定期巡回･随時対応型訪問介護看護</v>
      </c>
      <c r="R21" s="335" t="s">
        <v>47</v>
      </c>
      <c r="S21" s="336">
        <v>7496640.0000000009</v>
      </c>
      <c r="T21" s="337">
        <v>1817367</v>
      </c>
      <c r="U21" s="337">
        <v>5679273</v>
      </c>
      <c r="V21" s="337">
        <v>29390400</v>
      </c>
      <c r="W21" s="340" t="s">
        <v>48</v>
      </c>
      <c r="X21" s="341">
        <v>3447360</v>
      </c>
      <c r="Y21" s="341">
        <v>1969920</v>
      </c>
      <c r="Z21" s="341">
        <v>984960</v>
      </c>
      <c r="AA21" s="341">
        <v>492480</v>
      </c>
      <c r="AB21" s="348">
        <v>7730400</v>
      </c>
      <c r="AC21" s="348">
        <v>21660000</v>
      </c>
      <c r="AD21" s="348">
        <v>2499240</v>
      </c>
      <c r="AE21" s="349">
        <v>24</v>
      </c>
      <c r="AF21" s="349">
        <v>75</v>
      </c>
      <c r="AG21" s="349">
        <v>11.8</v>
      </c>
      <c r="AH21" s="350">
        <v>1</v>
      </c>
      <c r="AI21" s="277"/>
      <c r="AJ21" s="278"/>
    </row>
    <row r="22" spans="1:36" ht="27.75" customHeight="1">
      <c r="A22" s="280">
        <f t="shared" si="2"/>
        <v>4</v>
      </c>
      <c r="B22" s="281">
        <f>IF(基本情報入力シート!C36="","",基本情報入力シート!C36)</f>
        <v>1</v>
      </c>
      <c r="C22" s="282">
        <f>IF(基本情報入力シート!D36="","",基本情報入力シート!D36)</f>
        <v>1</v>
      </c>
      <c r="D22" s="282">
        <f>IF(基本情報入力シート!E36="","",基本情報入力シート!E36)</f>
        <v>3</v>
      </c>
      <c r="E22" s="282">
        <f>IF(基本情報入力シート!F36="","",基本情報入力シート!F36)</f>
        <v>4</v>
      </c>
      <c r="F22" s="282">
        <f>IF(基本情報入力シート!G36="","",基本情報入力シート!G36)</f>
        <v>5</v>
      </c>
      <c r="G22" s="282">
        <f>IF(基本情報入力シート!H36="","",基本情報入力シート!H36)</f>
        <v>6</v>
      </c>
      <c r="H22" s="282">
        <f>IF(基本情報入力シート!I36="","",基本情報入力シート!I36)</f>
        <v>7</v>
      </c>
      <c r="I22" s="282">
        <f>IF(基本情報入力シート!J36="","",基本情報入力シート!J36)</f>
        <v>8</v>
      </c>
      <c r="J22" s="282">
        <f>IF(基本情報入力シート!K36="","",基本情報入力シート!K36)</f>
        <v>9</v>
      </c>
      <c r="K22" s="283">
        <f>IF(基本情報入力シート!L36="","",基本情報入力シート!L36)</f>
        <v>0</v>
      </c>
      <c r="L22" s="267" t="str">
        <f t="shared" si="1"/>
        <v>11</v>
      </c>
      <c r="M22" s="284" t="str">
        <f>IF(基本情報入力シート!M36="","",基本情報入力シート!M36)</f>
        <v>埼玉県</v>
      </c>
      <c r="N22" s="284" t="str">
        <f>IF(基本情報入力シート!R36="","",基本情報入力シート!R36)</f>
        <v>埼玉県</v>
      </c>
      <c r="O22" s="285" t="str">
        <f>IF(基本情報入力シート!W36="","",基本情報入力シート!W36)</f>
        <v>さいたま市</v>
      </c>
      <c r="P22" s="286" t="str">
        <f>IF(基本情報入力シート!X36="","",基本情報入力シート!X36)</f>
        <v>介護保険事業所名称０４</v>
      </c>
      <c r="Q22" s="293" t="str">
        <f>IF(基本情報入力シート!Y36="","",基本情報入力シート!Y36)</f>
        <v>介護老人福祉施設</v>
      </c>
      <c r="R22" s="335" t="s">
        <v>47</v>
      </c>
      <c r="S22" s="336">
        <v>21274560</v>
      </c>
      <c r="T22" s="337">
        <v>2858077</v>
      </c>
      <c r="U22" s="337">
        <v>18416483</v>
      </c>
      <c r="V22" s="337">
        <v>123996080</v>
      </c>
      <c r="W22" s="340" t="s">
        <v>48</v>
      </c>
      <c r="X22" s="341">
        <v>4037040</v>
      </c>
      <c r="Y22" s="341">
        <v>2306880</v>
      </c>
      <c r="Z22" s="341">
        <v>1153440</v>
      </c>
      <c r="AA22" s="341">
        <v>576720</v>
      </c>
      <c r="AB22" s="348">
        <v>18295280</v>
      </c>
      <c r="AC22" s="348">
        <v>105700800</v>
      </c>
      <c r="AD22" s="348">
        <v>28211759.999999996</v>
      </c>
      <c r="AE22" s="349">
        <v>56.8</v>
      </c>
      <c r="AF22" s="349">
        <v>366</v>
      </c>
      <c r="AG22" s="349">
        <v>133.19999999999999</v>
      </c>
      <c r="AH22" s="350">
        <v>1</v>
      </c>
      <c r="AI22" s="277"/>
      <c r="AJ22" s="278"/>
    </row>
    <row r="23" spans="1:36" ht="27.75" customHeight="1">
      <c r="A23" s="280">
        <f t="shared" si="2"/>
        <v>5</v>
      </c>
      <c r="B23" s="281">
        <f>IF(基本情報入力シート!C37="","",基本情報入力シート!C37)</f>
        <v>1</v>
      </c>
      <c r="C23" s="282">
        <f>IF(基本情報入力シート!D37="","",基本情報入力シート!D37)</f>
        <v>4</v>
      </c>
      <c r="D23" s="282">
        <f>IF(基本情報入力シート!E37="","",基本情報入力シート!E37)</f>
        <v>3</v>
      </c>
      <c r="E23" s="282">
        <f>IF(基本情報入力シート!F37="","",基本情報入力シート!F37)</f>
        <v>4</v>
      </c>
      <c r="F23" s="282">
        <f>IF(基本情報入力シート!G37="","",基本情報入力シート!G37)</f>
        <v>5</v>
      </c>
      <c r="G23" s="282">
        <f>IF(基本情報入力シート!H37="","",基本情報入力シート!H37)</f>
        <v>6</v>
      </c>
      <c r="H23" s="282">
        <f>IF(基本情報入力シート!I37="","",基本情報入力シート!I37)</f>
        <v>7</v>
      </c>
      <c r="I23" s="282">
        <f>IF(基本情報入力シート!J37="","",基本情報入力シート!J37)</f>
        <v>8</v>
      </c>
      <c r="J23" s="282">
        <f>IF(基本情報入力シート!K37="","",基本情報入力シート!K37)</f>
        <v>9</v>
      </c>
      <c r="K23" s="283">
        <f>IF(基本情報入力シート!L37="","",基本情報入力シート!L37)</f>
        <v>0</v>
      </c>
      <c r="L23" s="267" t="str">
        <f t="shared" si="1"/>
        <v>14</v>
      </c>
      <c r="M23" s="284" t="str">
        <f>IF(基本情報入力シート!M37="","",基本情報入力シート!M37)</f>
        <v>横浜市</v>
      </c>
      <c r="N23" s="284" t="str">
        <f>IF(基本情報入力シート!R37="","",基本情報入力シート!R37)</f>
        <v>神奈川県</v>
      </c>
      <c r="O23" s="285" t="str">
        <f>IF(基本情報入力シート!W37="","",基本情報入力シート!W37)</f>
        <v>横浜市</v>
      </c>
      <c r="P23" s="286" t="str">
        <f>IF(基本情報入力シート!X37="","",基本情報入力シート!X37)</f>
        <v>介護保険事業所名称０５</v>
      </c>
      <c r="Q23" s="293" t="str">
        <f>IF(基本情報入力シート!Y37="","",基本情報入力シート!Y37)</f>
        <v>（介護予防）小規模多機能型居宅介護</v>
      </c>
      <c r="R23" s="335" t="s">
        <v>45</v>
      </c>
      <c r="S23" s="336">
        <v>3864576</v>
      </c>
      <c r="T23" s="337">
        <v>808474</v>
      </c>
      <c r="U23" s="337">
        <v>3056102</v>
      </c>
      <c r="V23" s="337">
        <v>34072290</v>
      </c>
      <c r="W23" s="340" t="s">
        <v>48</v>
      </c>
      <c r="X23" s="341">
        <v>652800</v>
      </c>
      <c r="Y23" s="341">
        <v>373028</v>
      </c>
      <c r="Z23" s="341">
        <v>186514</v>
      </c>
      <c r="AA23" s="341">
        <v>93258</v>
      </c>
      <c r="AB23" s="348">
        <v>7762610</v>
      </c>
      <c r="AC23" s="348">
        <v>26309680</v>
      </c>
      <c r="AD23" s="348">
        <v>2795760</v>
      </c>
      <c r="AE23" s="349">
        <v>24.1</v>
      </c>
      <c r="AF23" s="349">
        <v>91.1</v>
      </c>
      <c r="AG23" s="349">
        <v>13.2</v>
      </c>
      <c r="AH23" s="350">
        <v>1</v>
      </c>
      <c r="AI23" s="277"/>
      <c r="AJ23" s="278"/>
    </row>
    <row r="24" spans="1:36" ht="27.75" customHeight="1">
      <c r="A24" s="280">
        <f t="shared" si="2"/>
        <v>6</v>
      </c>
      <c r="B24" s="281">
        <f>IF(基本情報入力シート!C38="","",基本情報入力シート!C38)</f>
        <v>1</v>
      </c>
      <c r="C24" s="282">
        <f>IF(基本情報入力シート!D38="","",基本情報入力シート!D38)</f>
        <v>2</v>
      </c>
      <c r="D24" s="282">
        <f>IF(基本情報入力シート!E38="","",基本情報入力シート!E38)</f>
        <v>3</v>
      </c>
      <c r="E24" s="282">
        <f>IF(基本情報入力シート!F38="","",基本情報入力シート!F38)</f>
        <v>4</v>
      </c>
      <c r="F24" s="282">
        <f>IF(基本情報入力シート!G38="","",基本情報入力シート!G38)</f>
        <v>5</v>
      </c>
      <c r="G24" s="282">
        <f>IF(基本情報入力シート!H38="","",基本情報入力シート!H38)</f>
        <v>6</v>
      </c>
      <c r="H24" s="282">
        <f>IF(基本情報入力シート!I38="","",基本情報入力シート!I38)</f>
        <v>7</v>
      </c>
      <c r="I24" s="282">
        <f>IF(基本情報入力シート!J38="","",基本情報入力シート!J38)</f>
        <v>8</v>
      </c>
      <c r="J24" s="282">
        <f>IF(基本情報入力シート!K38="","",基本情報入力シート!K38)</f>
        <v>9</v>
      </c>
      <c r="K24" s="283">
        <f>IF(基本情報入力シート!L38="","",基本情報入力シート!L38)</f>
        <v>6</v>
      </c>
      <c r="L24" s="267" t="str">
        <f t="shared" ref="L24" si="3">B24&amp;C24</f>
        <v>12</v>
      </c>
      <c r="M24" s="284" t="str">
        <f>IF(基本情報入力シート!M38="","",基本情報入力シート!M38)</f>
        <v>千葉県</v>
      </c>
      <c r="N24" s="284" t="str">
        <f>IF(基本情報入力シート!R38="","",基本情報入力シート!R38)</f>
        <v>千葉県</v>
      </c>
      <c r="O24" s="285" t="str">
        <f>IF(基本情報入力シート!W38="","",基本情報入力シート!W38)</f>
        <v>千葉市</v>
      </c>
      <c r="P24" s="286" t="str">
        <f>IF(基本情報入力シート!X38="","",基本情報入力シート!X38)</f>
        <v>介護保険事業所名称０６</v>
      </c>
      <c r="Q24" s="293" t="str">
        <f>IF(基本情報入力シート!Y38="","",基本情報入力シート!Y38)</f>
        <v>介護老人保健施設</v>
      </c>
      <c r="R24" s="335" t="s">
        <v>47</v>
      </c>
      <c r="S24" s="336">
        <v>13995072</v>
      </c>
      <c r="T24" s="337">
        <v>2010709</v>
      </c>
      <c r="U24" s="337">
        <v>11984363</v>
      </c>
      <c r="V24" s="337">
        <v>119647500</v>
      </c>
      <c r="W24" s="340" t="s">
        <v>48</v>
      </c>
      <c r="X24" s="341">
        <v>7535808</v>
      </c>
      <c r="Y24" s="348">
        <v>4295410</v>
      </c>
      <c r="Z24" s="348">
        <v>2110026</v>
      </c>
      <c r="AA24" s="341">
        <v>1130372</v>
      </c>
      <c r="AB24" s="348">
        <v>21547500</v>
      </c>
      <c r="AC24" s="348">
        <v>98100000</v>
      </c>
      <c r="AD24" s="348">
        <v>34106150</v>
      </c>
      <c r="AE24" s="349">
        <v>84.5</v>
      </c>
      <c r="AF24" s="349">
        <v>450</v>
      </c>
      <c r="AG24" s="349">
        <v>191.5</v>
      </c>
      <c r="AH24" s="350">
        <v>2</v>
      </c>
      <c r="AI24" s="277"/>
      <c r="AJ24" s="278"/>
    </row>
    <row r="25" spans="1:36" ht="27.75" customHeight="1">
      <c r="A25" s="280">
        <f t="shared" si="2"/>
        <v>7</v>
      </c>
      <c r="B25" s="281">
        <f>IF(基本情報入力シート!C39="","",基本情報入力シート!C39)</f>
        <v>1</v>
      </c>
      <c r="C25" s="282">
        <f>IF(基本情報入力シート!D39="","",基本情報入力シート!D39)</f>
        <v>2</v>
      </c>
      <c r="D25" s="282">
        <f>IF(基本情報入力シート!E39="","",基本情報入力シート!E39)</f>
        <v>3</v>
      </c>
      <c r="E25" s="282">
        <f>IF(基本情報入力シート!F39="","",基本情報入力シート!F39)</f>
        <v>4</v>
      </c>
      <c r="F25" s="282">
        <f>IF(基本情報入力シート!G39="","",基本情報入力シート!G39)</f>
        <v>5</v>
      </c>
      <c r="G25" s="282">
        <f>IF(基本情報入力シート!H39="","",基本情報入力シート!H39)</f>
        <v>6</v>
      </c>
      <c r="H25" s="282">
        <f>IF(基本情報入力シート!I39="","",基本情報入力シート!I39)</f>
        <v>7</v>
      </c>
      <c r="I25" s="282">
        <f>IF(基本情報入力シート!J39="","",基本情報入力シート!J39)</f>
        <v>8</v>
      </c>
      <c r="J25" s="282">
        <f>IF(基本情報入力シート!K39="","",基本情報入力シート!K39)</f>
        <v>9</v>
      </c>
      <c r="K25" s="283">
        <f>IF(基本情報入力シート!L39="","",基本情報入力シート!L39)</f>
        <v>6</v>
      </c>
      <c r="L25" s="267" t="str">
        <f t="shared" ref="L25:L88" si="4">B25&amp;C25</f>
        <v>12</v>
      </c>
      <c r="M25" s="284" t="str">
        <f>IF(基本情報入力シート!M39="","",基本情報入力シート!M39)</f>
        <v>千葉県</v>
      </c>
      <c r="N25" s="284" t="str">
        <f>IF(基本情報入力シート!R39="","",基本情報入力シート!R39)</f>
        <v>千葉県</v>
      </c>
      <c r="O25" s="285" t="str">
        <f>IF(基本情報入力シート!W39="","",基本情報入力シート!W39)</f>
        <v>千葉市</v>
      </c>
      <c r="P25" s="286" t="str">
        <f>IF(基本情報入力シート!X39="","",基本情報入力シート!X39)</f>
        <v>介護保険事業所名称０６</v>
      </c>
      <c r="Q25" s="293" t="str">
        <f>IF(基本情報入力シート!Y39="","",基本情報入力シート!Y39)</f>
        <v xml:space="preserve"> （介護予防）短期入所療養介護（老健）</v>
      </c>
      <c r="R25" s="335" t="s">
        <v>47</v>
      </c>
      <c r="S25" s="336">
        <v>1499472</v>
      </c>
      <c r="T25" s="337">
        <v>215434</v>
      </c>
      <c r="U25" s="337">
        <v>1284038</v>
      </c>
      <c r="V25" s="337"/>
      <c r="W25" s="340" t="s">
        <v>48</v>
      </c>
      <c r="X25" s="341">
        <v>807408</v>
      </c>
      <c r="Y25" s="348">
        <v>460222</v>
      </c>
      <c r="Z25" s="348">
        <v>226074</v>
      </c>
      <c r="AA25" s="341">
        <v>121112</v>
      </c>
      <c r="AB25" s="348"/>
      <c r="AC25" s="348"/>
      <c r="AD25" s="348"/>
      <c r="AE25" s="349"/>
      <c r="AF25" s="349"/>
      <c r="AG25" s="349"/>
      <c r="AH25" s="350"/>
      <c r="AI25" s="277"/>
      <c r="AJ25" s="278"/>
    </row>
    <row r="26" spans="1:36" ht="27.75" customHeight="1">
      <c r="A26" s="280">
        <f t="shared" si="2"/>
        <v>8</v>
      </c>
      <c r="B26" s="281" t="str">
        <f>IF(基本情報入力シート!C40="","",基本情報入力シート!C40)</f>
        <v/>
      </c>
      <c r="C26" s="282" t="str">
        <f>IF(基本情報入力シート!D40="","",基本情報入力シート!D40)</f>
        <v/>
      </c>
      <c r="D26" s="282" t="str">
        <f>IF(基本情報入力シート!E40="","",基本情報入力シート!E40)</f>
        <v/>
      </c>
      <c r="E26" s="282" t="str">
        <f>IF(基本情報入力シート!F40="","",基本情報入力シート!F40)</f>
        <v/>
      </c>
      <c r="F26" s="282" t="str">
        <f>IF(基本情報入力シート!G40="","",基本情報入力シート!G40)</f>
        <v/>
      </c>
      <c r="G26" s="282" t="str">
        <f>IF(基本情報入力シート!H40="","",基本情報入力シート!H40)</f>
        <v/>
      </c>
      <c r="H26" s="282" t="str">
        <f>IF(基本情報入力シート!I40="","",基本情報入力シート!I40)</f>
        <v/>
      </c>
      <c r="I26" s="282" t="str">
        <f>IF(基本情報入力シート!J40="","",基本情報入力シート!J40)</f>
        <v/>
      </c>
      <c r="J26" s="282" t="str">
        <f>IF(基本情報入力シート!K40="","",基本情報入力シート!K40)</f>
        <v/>
      </c>
      <c r="K26" s="283" t="str">
        <f>IF(基本情報入力シート!L40="","",基本情報入力シート!L40)</f>
        <v/>
      </c>
      <c r="L26" s="267" t="str">
        <f t="shared" si="4"/>
        <v/>
      </c>
      <c r="M26" s="284" t="str">
        <f>IF(基本情報入力シート!M40="","",基本情報入力シート!M40)</f>
        <v/>
      </c>
      <c r="N26" s="284" t="str">
        <f>IF(基本情報入力シート!R40="","",基本情報入力シート!R40)</f>
        <v/>
      </c>
      <c r="O26" s="285" t="str">
        <f>IF(基本情報入力シート!W40="","",基本情報入力シート!W40)</f>
        <v/>
      </c>
      <c r="P26" s="286" t="str">
        <f>IF(基本情報入力シート!X40="","",基本情報入力シート!X40)</f>
        <v/>
      </c>
      <c r="Q26" s="293" t="str">
        <f>IF(基本情報入力シート!Y40="","",基本情報入力シート!Y40)</f>
        <v/>
      </c>
      <c r="R26" s="335"/>
      <c r="S26" s="336"/>
      <c r="T26" s="337"/>
      <c r="U26" s="337"/>
      <c r="V26" s="337"/>
      <c r="W26" s="340"/>
      <c r="X26" s="341"/>
      <c r="Y26" s="348"/>
      <c r="Z26" s="348"/>
      <c r="AA26" s="348"/>
      <c r="AB26" s="348"/>
      <c r="AC26" s="348"/>
      <c r="AD26" s="348"/>
      <c r="AE26" s="349"/>
      <c r="AF26" s="349"/>
      <c r="AG26" s="349"/>
      <c r="AH26" s="350"/>
      <c r="AI26" s="277"/>
      <c r="AJ26" s="278"/>
    </row>
    <row r="27" spans="1:36" ht="27.75" customHeight="1">
      <c r="A27" s="280">
        <f t="shared" si="2"/>
        <v>9</v>
      </c>
      <c r="B27" s="281" t="str">
        <f>IF(基本情報入力シート!C41="","",基本情報入力シート!C41)</f>
        <v/>
      </c>
      <c r="C27" s="282" t="str">
        <f>IF(基本情報入力シート!D41="","",基本情報入力シート!D41)</f>
        <v/>
      </c>
      <c r="D27" s="282" t="str">
        <f>IF(基本情報入力シート!E41="","",基本情報入力シート!E41)</f>
        <v/>
      </c>
      <c r="E27" s="282" t="str">
        <f>IF(基本情報入力シート!F41="","",基本情報入力シート!F41)</f>
        <v/>
      </c>
      <c r="F27" s="282" t="str">
        <f>IF(基本情報入力シート!G41="","",基本情報入力シート!G41)</f>
        <v/>
      </c>
      <c r="G27" s="282" t="str">
        <f>IF(基本情報入力シート!H41="","",基本情報入力シート!H41)</f>
        <v/>
      </c>
      <c r="H27" s="282" t="str">
        <f>IF(基本情報入力シート!I41="","",基本情報入力シート!I41)</f>
        <v/>
      </c>
      <c r="I27" s="282" t="str">
        <f>IF(基本情報入力シート!J41="","",基本情報入力シート!J41)</f>
        <v/>
      </c>
      <c r="J27" s="282" t="str">
        <f>IF(基本情報入力シート!K41="","",基本情報入力シート!K41)</f>
        <v/>
      </c>
      <c r="K27" s="283" t="str">
        <f>IF(基本情報入力シート!L41="","",基本情報入力シート!L41)</f>
        <v/>
      </c>
      <c r="L27" s="267" t="str">
        <f t="shared" si="4"/>
        <v/>
      </c>
      <c r="M27" s="284" t="str">
        <f>IF(基本情報入力シート!M41="","",基本情報入力シート!M41)</f>
        <v/>
      </c>
      <c r="N27" s="284" t="str">
        <f>IF(基本情報入力シート!R41="","",基本情報入力シート!R41)</f>
        <v/>
      </c>
      <c r="O27" s="285" t="str">
        <f>IF(基本情報入力シート!W41="","",基本情報入力シート!W41)</f>
        <v/>
      </c>
      <c r="P27" s="286" t="str">
        <f>IF(基本情報入力シート!X41="","",基本情報入力シート!X41)</f>
        <v/>
      </c>
      <c r="Q27" s="293" t="str">
        <f>IF(基本情報入力シート!Y41="","",基本情報入力シート!Y41)</f>
        <v/>
      </c>
      <c r="R27" s="335"/>
      <c r="S27" s="336"/>
      <c r="T27" s="337"/>
      <c r="U27" s="337"/>
      <c r="V27" s="337"/>
      <c r="W27" s="340"/>
      <c r="X27" s="341"/>
      <c r="Y27" s="348"/>
      <c r="Z27" s="348"/>
      <c r="AA27" s="348"/>
      <c r="AB27" s="348"/>
      <c r="AC27" s="348"/>
      <c r="AD27" s="348"/>
      <c r="AE27" s="349"/>
      <c r="AF27" s="349"/>
      <c r="AG27" s="349"/>
      <c r="AH27" s="350"/>
      <c r="AI27" s="277"/>
      <c r="AJ27" s="278"/>
    </row>
    <row r="28" spans="1:36" ht="27.75" customHeight="1">
      <c r="A28" s="280">
        <f t="shared" si="2"/>
        <v>10</v>
      </c>
      <c r="B28" s="281" t="str">
        <f>IF(基本情報入力シート!C42="","",基本情報入力シート!C42)</f>
        <v/>
      </c>
      <c r="C28" s="282" t="str">
        <f>IF(基本情報入力シート!D42="","",基本情報入力シート!D42)</f>
        <v/>
      </c>
      <c r="D28" s="282" t="str">
        <f>IF(基本情報入力シート!E42="","",基本情報入力シート!E42)</f>
        <v/>
      </c>
      <c r="E28" s="282" t="str">
        <f>IF(基本情報入力シート!F42="","",基本情報入力シート!F42)</f>
        <v/>
      </c>
      <c r="F28" s="282" t="str">
        <f>IF(基本情報入力シート!G42="","",基本情報入力シート!G42)</f>
        <v/>
      </c>
      <c r="G28" s="282" t="str">
        <f>IF(基本情報入力シート!H42="","",基本情報入力シート!H42)</f>
        <v/>
      </c>
      <c r="H28" s="282" t="str">
        <f>IF(基本情報入力シート!I42="","",基本情報入力シート!I42)</f>
        <v/>
      </c>
      <c r="I28" s="282" t="str">
        <f>IF(基本情報入力シート!J42="","",基本情報入力シート!J42)</f>
        <v/>
      </c>
      <c r="J28" s="282" t="str">
        <f>IF(基本情報入力シート!K42="","",基本情報入力シート!K42)</f>
        <v/>
      </c>
      <c r="K28" s="283" t="str">
        <f>IF(基本情報入力シート!L42="","",基本情報入力シート!L42)</f>
        <v/>
      </c>
      <c r="L28" s="267" t="str">
        <f t="shared" si="4"/>
        <v/>
      </c>
      <c r="M28" s="284" t="str">
        <f>IF(基本情報入力シート!M42="","",基本情報入力シート!M42)</f>
        <v/>
      </c>
      <c r="N28" s="284" t="str">
        <f>IF(基本情報入力シート!R42="","",基本情報入力シート!R42)</f>
        <v/>
      </c>
      <c r="O28" s="285" t="str">
        <f>IF(基本情報入力シート!W42="","",基本情報入力シート!W42)</f>
        <v/>
      </c>
      <c r="P28" s="286" t="str">
        <f>IF(基本情報入力シート!X42="","",基本情報入力シート!X42)</f>
        <v/>
      </c>
      <c r="Q28" s="293" t="str">
        <f>IF(基本情報入力シート!Y42="","",基本情報入力シート!Y42)</f>
        <v/>
      </c>
      <c r="R28" s="335"/>
      <c r="S28" s="336"/>
      <c r="T28" s="337"/>
      <c r="U28" s="337"/>
      <c r="V28" s="337"/>
      <c r="W28" s="340"/>
      <c r="X28" s="341"/>
      <c r="Y28" s="348"/>
      <c r="Z28" s="348"/>
      <c r="AA28" s="348"/>
      <c r="AB28" s="348"/>
      <c r="AC28" s="348"/>
      <c r="AD28" s="348"/>
      <c r="AE28" s="349"/>
      <c r="AF28" s="349"/>
      <c r="AG28" s="349"/>
      <c r="AH28" s="350"/>
      <c r="AI28" s="277"/>
      <c r="AJ28" s="278"/>
    </row>
    <row r="29" spans="1:36" ht="27.75" customHeight="1">
      <c r="A29" s="280">
        <f t="shared" si="2"/>
        <v>11</v>
      </c>
      <c r="B29" s="281" t="str">
        <f>IF(基本情報入力シート!C43="","",基本情報入力シート!C43)</f>
        <v/>
      </c>
      <c r="C29" s="282" t="str">
        <f>IF(基本情報入力シート!D43="","",基本情報入力シート!D43)</f>
        <v/>
      </c>
      <c r="D29" s="282" t="str">
        <f>IF(基本情報入力シート!E43="","",基本情報入力シート!E43)</f>
        <v/>
      </c>
      <c r="E29" s="282" t="str">
        <f>IF(基本情報入力シート!F43="","",基本情報入力シート!F43)</f>
        <v/>
      </c>
      <c r="F29" s="282" t="str">
        <f>IF(基本情報入力シート!G43="","",基本情報入力シート!G43)</f>
        <v/>
      </c>
      <c r="G29" s="282" t="str">
        <f>IF(基本情報入力シート!H43="","",基本情報入力シート!H43)</f>
        <v/>
      </c>
      <c r="H29" s="282" t="str">
        <f>IF(基本情報入力シート!I43="","",基本情報入力シート!I43)</f>
        <v/>
      </c>
      <c r="I29" s="282" t="str">
        <f>IF(基本情報入力シート!J43="","",基本情報入力シート!J43)</f>
        <v/>
      </c>
      <c r="J29" s="282" t="str">
        <f>IF(基本情報入力シート!K43="","",基本情報入力シート!K43)</f>
        <v/>
      </c>
      <c r="K29" s="283" t="str">
        <f>IF(基本情報入力シート!L43="","",基本情報入力シート!L43)</f>
        <v/>
      </c>
      <c r="L29" s="267" t="str">
        <f t="shared" si="4"/>
        <v/>
      </c>
      <c r="M29" s="284" t="str">
        <f>IF(基本情報入力シート!M43="","",基本情報入力シート!M43)</f>
        <v/>
      </c>
      <c r="N29" s="284" t="str">
        <f>IF(基本情報入力シート!R43="","",基本情報入力シート!R43)</f>
        <v/>
      </c>
      <c r="O29" s="285" t="str">
        <f>IF(基本情報入力シート!W43="","",基本情報入力シート!W43)</f>
        <v/>
      </c>
      <c r="P29" s="286" t="str">
        <f>IF(基本情報入力シート!X43="","",基本情報入力シート!X43)</f>
        <v/>
      </c>
      <c r="Q29" s="293" t="str">
        <f>IF(基本情報入力シート!Y43="","",基本情報入力シート!Y43)</f>
        <v/>
      </c>
      <c r="R29" s="335"/>
      <c r="S29" s="336"/>
      <c r="T29" s="337"/>
      <c r="U29" s="337"/>
      <c r="V29" s="337"/>
      <c r="W29" s="340"/>
      <c r="X29" s="341"/>
      <c r="Y29" s="348"/>
      <c r="Z29" s="348"/>
      <c r="AA29" s="348"/>
      <c r="AB29" s="348"/>
      <c r="AC29" s="348"/>
      <c r="AD29" s="348"/>
      <c r="AE29" s="349"/>
      <c r="AF29" s="349"/>
      <c r="AG29" s="349"/>
      <c r="AH29" s="350"/>
      <c r="AI29" s="277"/>
      <c r="AJ29" s="278"/>
    </row>
    <row r="30" spans="1:36" ht="27.75" customHeight="1">
      <c r="A30" s="280">
        <f t="shared" si="2"/>
        <v>12</v>
      </c>
      <c r="B30" s="281" t="str">
        <f>IF(基本情報入力シート!C44="","",基本情報入力シート!C44)</f>
        <v/>
      </c>
      <c r="C30" s="282" t="str">
        <f>IF(基本情報入力シート!D44="","",基本情報入力シート!D44)</f>
        <v/>
      </c>
      <c r="D30" s="282" t="str">
        <f>IF(基本情報入力シート!E44="","",基本情報入力シート!E44)</f>
        <v/>
      </c>
      <c r="E30" s="282" t="str">
        <f>IF(基本情報入力シート!F44="","",基本情報入力シート!F44)</f>
        <v/>
      </c>
      <c r="F30" s="282" t="str">
        <f>IF(基本情報入力シート!G44="","",基本情報入力シート!G44)</f>
        <v/>
      </c>
      <c r="G30" s="282" t="str">
        <f>IF(基本情報入力シート!H44="","",基本情報入力シート!H44)</f>
        <v/>
      </c>
      <c r="H30" s="282" t="str">
        <f>IF(基本情報入力シート!I44="","",基本情報入力シート!I44)</f>
        <v/>
      </c>
      <c r="I30" s="282" t="str">
        <f>IF(基本情報入力シート!J44="","",基本情報入力シート!J44)</f>
        <v/>
      </c>
      <c r="J30" s="282" t="str">
        <f>IF(基本情報入力シート!K44="","",基本情報入力シート!K44)</f>
        <v/>
      </c>
      <c r="K30" s="283" t="str">
        <f>IF(基本情報入力シート!L44="","",基本情報入力シート!L44)</f>
        <v/>
      </c>
      <c r="L30" s="267" t="str">
        <f t="shared" si="4"/>
        <v/>
      </c>
      <c r="M30" s="284" t="str">
        <f>IF(基本情報入力シート!M44="","",基本情報入力シート!M44)</f>
        <v/>
      </c>
      <c r="N30" s="284" t="str">
        <f>IF(基本情報入力シート!R44="","",基本情報入力シート!R44)</f>
        <v/>
      </c>
      <c r="O30" s="285" t="str">
        <f>IF(基本情報入力シート!W44="","",基本情報入力シート!W44)</f>
        <v/>
      </c>
      <c r="P30" s="286" t="str">
        <f>IF(基本情報入力シート!X44="","",基本情報入力シート!X44)</f>
        <v/>
      </c>
      <c r="Q30" s="293" t="str">
        <f>IF(基本情報入力シート!Y44="","",基本情報入力シート!Y44)</f>
        <v/>
      </c>
      <c r="R30" s="335"/>
      <c r="S30" s="336"/>
      <c r="T30" s="337"/>
      <c r="U30" s="337"/>
      <c r="V30" s="337"/>
      <c r="W30" s="340"/>
      <c r="X30" s="341"/>
      <c r="Y30" s="348"/>
      <c r="Z30" s="348"/>
      <c r="AA30" s="348"/>
      <c r="AB30" s="348"/>
      <c r="AC30" s="348"/>
      <c r="AD30" s="348"/>
      <c r="AE30" s="349"/>
      <c r="AF30" s="349"/>
      <c r="AG30" s="349"/>
      <c r="AH30" s="350"/>
      <c r="AI30" s="277"/>
      <c r="AJ30" s="278"/>
    </row>
    <row r="31" spans="1:36" ht="27.75" customHeight="1">
      <c r="A31" s="280">
        <f t="shared" si="2"/>
        <v>13</v>
      </c>
      <c r="B31" s="281" t="str">
        <f>IF(基本情報入力シート!C45="","",基本情報入力シート!C45)</f>
        <v/>
      </c>
      <c r="C31" s="282" t="str">
        <f>IF(基本情報入力シート!D45="","",基本情報入力シート!D45)</f>
        <v/>
      </c>
      <c r="D31" s="282" t="str">
        <f>IF(基本情報入力シート!E45="","",基本情報入力シート!E45)</f>
        <v/>
      </c>
      <c r="E31" s="282" t="str">
        <f>IF(基本情報入力シート!F45="","",基本情報入力シート!F45)</f>
        <v/>
      </c>
      <c r="F31" s="282" t="str">
        <f>IF(基本情報入力シート!G45="","",基本情報入力シート!G45)</f>
        <v/>
      </c>
      <c r="G31" s="282" t="str">
        <f>IF(基本情報入力シート!H45="","",基本情報入力シート!H45)</f>
        <v/>
      </c>
      <c r="H31" s="282" t="str">
        <f>IF(基本情報入力シート!I45="","",基本情報入力シート!I45)</f>
        <v/>
      </c>
      <c r="I31" s="282" t="str">
        <f>IF(基本情報入力シート!J45="","",基本情報入力シート!J45)</f>
        <v/>
      </c>
      <c r="J31" s="282" t="str">
        <f>IF(基本情報入力シート!K45="","",基本情報入力シート!K45)</f>
        <v/>
      </c>
      <c r="K31" s="283" t="str">
        <f>IF(基本情報入力シート!L45="","",基本情報入力シート!L45)</f>
        <v/>
      </c>
      <c r="L31" s="267" t="str">
        <f t="shared" si="4"/>
        <v/>
      </c>
      <c r="M31" s="284" t="str">
        <f>IF(基本情報入力シート!M45="","",基本情報入力シート!M45)</f>
        <v/>
      </c>
      <c r="N31" s="284" t="str">
        <f>IF(基本情報入力シート!R45="","",基本情報入力シート!R45)</f>
        <v/>
      </c>
      <c r="O31" s="285" t="str">
        <f>IF(基本情報入力シート!W45="","",基本情報入力シート!W45)</f>
        <v/>
      </c>
      <c r="P31" s="286" t="str">
        <f>IF(基本情報入力シート!X45="","",基本情報入力シート!X45)</f>
        <v/>
      </c>
      <c r="Q31" s="293" t="str">
        <f>IF(基本情報入力シート!Y45="","",基本情報入力シート!Y45)</f>
        <v/>
      </c>
      <c r="R31" s="335"/>
      <c r="S31" s="336"/>
      <c r="T31" s="337"/>
      <c r="U31" s="337"/>
      <c r="V31" s="337"/>
      <c r="W31" s="340"/>
      <c r="X31" s="341"/>
      <c r="Y31" s="348"/>
      <c r="Z31" s="348"/>
      <c r="AA31" s="348"/>
      <c r="AB31" s="348"/>
      <c r="AC31" s="348"/>
      <c r="AD31" s="348"/>
      <c r="AE31" s="349"/>
      <c r="AF31" s="349"/>
      <c r="AG31" s="349"/>
      <c r="AH31" s="350"/>
      <c r="AI31" s="277"/>
      <c r="AJ31" s="278"/>
    </row>
    <row r="32" spans="1:36" ht="27.75" customHeight="1">
      <c r="A32" s="280">
        <f t="shared" si="2"/>
        <v>14</v>
      </c>
      <c r="B32" s="281" t="str">
        <f>IF(基本情報入力シート!C46="","",基本情報入力シート!C46)</f>
        <v/>
      </c>
      <c r="C32" s="282" t="str">
        <f>IF(基本情報入力シート!D46="","",基本情報入力シート!D46)</f>
        <v/>
      </c>
      <c r="D32" s="282" t="str">
        <f>IF(基本情報入力シート!E46="","",基本情報入力シート!E46)</f>
        <v/>
      </c>
      <c r="E32" s="282" t="str">
        <f>IF(基本情報入力シート!F46="","",基本情報入力シート!F46)</f>
        <v/>
      </c>
      <c r="F32" s="282" t="str">
        <f>IF(基本情報入力シート!G46="","",基本情報入力シート!G46)</f>
        <v/>
      </c>
      <c r="G32" s="282" t="str">
        <f>IF(基本情報入力シート!H46="","",基本情報入力シート!H46)</f>
        <v/>
      </c>
      <c r="H32" s="282" t="str">
        <f>IF(基本情報入力シート!I46="","",基本情報入力シート!I46)</f>
        <v/>
      </c>
      <c r="I32" s="282" t="str">
        <f>IF(基本情報入力シート!J46="","",基本情報入力シート!J46)</f>
        <v/>
      </c>
      <c r="J32" s="282" t="str">
        <f>IF(基本情報入力シート!K46="","",基本情報入力シート!K46)</f>
        <v/>
      </c>
      <c r="K32" s="283" t="str">
        <f>IF(基本情報入力シート!L46="","",基本情報入力シート!L46)</f>
        <v/>
      </c>
      <c r="L32" s="267" t="str">
        <f t="shared" si="4"/>
        <v/>
      </c>
      <c r="M32" s="284" t="str">
        <f>IF(基本情報入力シート!M46="","",基本情報入力シート!M46)</f>
        <v/>
      </c>
      <c r="N32" s="284" t="str">
        <f>IF(基本情報入力シート!R46="","",基本情報入力シート!R46)</f>
        <v/>
      </c>
      <c r="O32" s="285" t="str">
        <f>IF(基本情報入力シート!W46="","",基本情報入力シート!W46)</f>
        <v/>
      </c>
      <c r="P32" s="286" t="str">
        <f>IF(基本情報入力シート!X46="","",基本情報入力シート!X46)</f>
        <v/>
      </c>
      <c r="Q32" s="293" t="str">
        <f>IF(基本情報入力シート!Y46="","",基本情報入力シート!Y46)</f>
        <v/>
      </c>
      <c r="R32" s="335"/>
      <c r="S32" s="336"/>
      <c r="T32" s="337"/>
      <c r="U32" s="337"/>
      <c r="V32" s="337"/>
      <c r="W32" s="340"/>
      <c r="X32" s="341"/>
      <c r="Y32" s="348"/>
      <c r="Z32" s="348"/>
      <c r="AA32" s="348"/>
      <c r="AB32" s="348"/>
      <c r="AC32" s="348"/>
      <c r="AD32" s="348"/>
      <c r="AE32" s="349"/>
      <c r="AF32" s="349"/>
      <c r="AG32" s="349"/>
      <c r="AH32" s="350"/>
      <c r="AI32" s="277"/>
      <c r="AJ32" s="278"/>
    </row>
    <row r="33" spans="1:36" ht="27.75" customHeight="1">
      <c r="A33" s="280">
        <f t="shared" si="2"/>
        <v>15</v>
      </c>
      <c r="B33" s="281" t="str">
        <f>IF(基本情報入力シート!C47="","",基本情報入力シート!C47)</f>
        <v/>
      </c>
      <c r="C33" s="282" t="str">
        <f>IF(基本情報入力シート!D47="","",基本情報入力シート!D47)</f>
        <v/>
      </c>
      <c r="D33" s="282" t="str">
        <f>IF(基本情報入力シート!E47="","",基本情報入力シート!E47)</f>
        <v/>
      </c>
      <c r="E33" s="282" t="str">
        <f>IF(基本情報入力シート!F47="","",基本情報入力シート!F47)</f>
        <v/>
      </c>
      <c r="F33" s="282" t="str">
        <f>IF(基本情報入力シート!G47="","",基本情報入力シート!G47)</f>
        <v/>
      </c>
      <c r="G33" s="282" t="str">
        <f>IF(基本情報入力シート!H47="","",基本情報入力シート!H47)</f>
        <v/>
      </c>
      <c r="H33" s="282" t="str">
        <f>IF(基本情報入力シート!I47="","",基本情報入力シート!I47)</f>
        <v/>
      </c>
      <c r="I33" s="282" t="str">
        <f>IF(基本情報入力シート!J47="","",基本情報入力シート!J47)</f>
        <v/>
      </c>
      <c r="J33" s="282" t="str">
        <f>IF(基本情報入力シート!K47="","",基本情報入力シート!K47)</f>
        <v/>
      </c>
      <c r="K33" s="283" t="str">
        <f>IF(基本情報入力シート!L47="","",基本情報入力シート!L47)</f>
        <v/>
      </c>
      <c r="L33" s="267" t="str">
        <f t="shared" si="4"/>
        <v/>
      </c>
      <c r="M33" s="284" t="str">
        <f>IF(基本情報入力シート!M47="","",基本情報入力シート!M47)</f>
        <v/>
      </c>
      <c r="N33" s="284" t="str">
        <f>IF(基本情報入力シート!R47="","",基本情報入力シート!R47)</f>
        <v/>
      </c>
      <c r="O33" s="285" t="str">
        <f>IF(基本情報入力シート!W47="","",基本情報入力シート!W47)</f>
        <v/>
      </c>
      <c r="P33" s="286" t="str">
        <f>IF(基本情報入力シート!X47="","",基本情報入力シート!X47)</f>
        <v/>
      </c>
      <c r="Q33" s="293" t="str">
        <f>IF(基本情報入力シート!Y47="","",基本情報入力シート!Y47)</f>
        <v/>
      </c>
      <c r="R33" s="335"/>
      <c r="S33" s="336"/>
      <c r="T33" s="337"/>
      <c r="U33" s="337"/>
      <c r="V33" s="337"/>
      <c r="W33" s="340"/>
      <c r="X33" s="341"/>
      <c r="Y33" s="348"/>
      <c r="Z33" s="348"/>
      <c r="AA33" s="348"/>
      <c r="AB33" s="348"/>
      <c r="AC33" s="348"/>
      <c r="AD33" s="348"/>
      <c r="AE33" s="349"/>
      <c r="AF33" s="349"/>
      <c r="AG33" s="349"/>
      <c r="AH33" s="350"/>
      <c r="AI33" s="277"/>
      <c r="AJ33" s="278"/>
    </row>
    <row r="34" spans="1:36" ht="27.75" customHeight="1">
      <c r="A34" s="280">
        <f t="shared" si="2"/>
        <v>16</v>
      </c>
      <c r="B34" s="281" t="str">
        <f>IF(基本情報入力シート!C48="","",基本情報入力シート!C48)</f>
        <v/>
      </c>
      <c r="C34" s="282" t="str">
        <f>IF(基本情報入力シート!D48="","",基本情報入力シート!D48)</f>
        <v/>
      </c>
      <c r="D34" s="282" t="str">
        <f>IF(基本情報入力シート!E48="","",基本情報入力シート!E48)</f>
        <v/>
      </c>
      <c r="E34" s="282" t="str">
        <f>IF(基本情報入力シート!F48="","",基本情報入力シート!F48)</f>
        <v/>
      </c>
      <c r="F34" s="282" t="str">
        <f>IF(基本情報入力シート!G48="","",基本情報入力シート!G48)</f>
        <v/>
      </c>
      <c r="G34" s="282" t="str">
        <f>IF(基本情報入力シート!H48="","",基本情報入力シート!H48)</f>
        <v/>
      </c>
      <c r="H34" s="282" t="str">
        <f>IF(基本情報入力シート!I48="","",基本情報入力シート!I48)</f>
        <v/>
      </c>
      <c r="I34" s="282" t="str">
        <f>IF(基本情報入力シート!J48="","",基本情報入力シート!J48)</f>
        <v/>
      </c>
      <c r="J34" s="282" t="str">
        <f>IF(基本情報入力シート!K48="","",基本情報入力シート!K48)</f>
        <v/>
      </c>
      <c r="K34" s="283" t="str">
        <f>IF(基本情報入力シート!L48="","",基本情報入力シート!L48)</f>
        <v/>
      </c>
      <c r="L34" s="267" t="str">
        <f t="shared" si="4"/>
        <v/>
      </c>
      <c r="M34" s="284" t="str">
        <f>IF(基本情報入力シート!M48="","",基本情報入力シート!M48)</f>
        <v/>
      </c>
      <c r="N34" s="284" t="str">
        <f>IF(基本情報入力シート!R48="","",基本情報入力シート!R48)</f>
        <v/>
      </c>
      <c r="O34" s="285" t="str">
        <f>IF(基本情報入力シート!W48="","",基本情報入力シート!W48)</f>
        <v/>
      </c>
      <c r="P34" s="286" t="str">
        <f>IF(基本情報入力シート!X48="","",基本情報入力シート!X48)</f>
        <v/>
      </c>
      <c r="Q34" s="293" t="str">
        <f>IF(基本情報入力シート!Y48="","",基本情報入力シート!Y48)</f>
        <v/>
      </c>
      <c r="R34" s="335"/>
      <c r="S34" s="336"/>
      <c r="T34" s="337"/>
      <c r="U34" s="337"/>
      <c r="V34" s="337"/>
      <c r="W34" s="340"/>
      <c r="X34" s="341"/>
      <c r="Y34" s="348"/>
      <c r="Z34" s="348"/>
      <c r="AA34" s="348"/>
      <c r="AB34" s="348"/>
      <c r="AC34" s="348"/>
      <c r="AD34" s="348"/>
      <c r="AE34" s="349"/>
      <c r="AF34" s="349"/>
      <c r="AG34" s="349"/>
      <c r="AH34" s="350"/>
      <c r="AI34" s="277"/>
      <c r="AJ34" s="278"/>
    </row>
    <row r="35" spans="1:36" ht="27.75" customHeight="1">
      <c r="A35" s="280">
        <f t="shared" si="2"/>
        <v>17</v>
      </c>
      <c r="B35" s="281" t="str">
        <f>IF(基本情報入力シート!C49="","",基本情報入力シート!C49)</f>
        <v/>
      </c>
      <c r="C35" s="282" t="str">
        <f>IF(基本情報入力シート!D49="","",基本情報入力シート!D49)</f>
        <v/>
      </c>
      <c r="D35" s="282" t="str">
        <f>IF(基本情報入力シート!E49="","",基本情報入力シート!E49)</f>
        <v/>
      </c>
      <c r="E35" s="282" t="str">
        <f>IF(基本情報入力シート!F49="","",基本情報入力シート!F49)</f>
        <v/>
      </c>
      <c r="F35" s="282" t="str">
        <f>IF(基本情報入力シート!G49="","",基本情報入力シート!G49)</f>
        <v/>
      </c>
      <c r="G35" s="282" t="str">
        <f>IF(基本情報入力シート!H49="","",基本情報入力シート!H49)</f>
        <v/>
      </c>
      <c r="H35" s="282" t="str">
        <f>IF(基本情報入力シート!I49="","",基本情報入力シート!I49)</f>
        <v/>
      </c>
      <c r="I35" s="282" t="str">
        <f>IF(基本情報入力シート!J49="","",基本情報入力シート!J49)</f>
        <v/>
      </c>
      <c r="J35" s="282" t="str">
        <f>IF(基本情報入力シート!K49="","",基本情報入力シート!K49)</f>
        <v/>
      </c>
      <c r="K35" s="283" t="str">
        <f>IF(基本情報入力シート!L49="","",基本情報入力シート!L49)</f>
        <v/>
      </c>
      <c r="L35" s="267" t="str">
        <f t="shared" si="4"/>
        <v/>
      </c>
      <c r="M35" s="284" t="str">
        <f>IF(基本情報入力シート!M49="","",基本情報入力シート!M49)</f>
        <v/>
      </c>
      <c r="N35" s="284" t="str">
        <f>IF(基本情報入力シート!R49="","",基本情報入力シート!R49)</f>
        <v/>
      </c>
      <c r="O35" s="285" t="str">
        <f>IF(基本情報入力シート!W49="","",基本情報入力シート!W49)</f>
        <v/>
      </c>
      <c r="P35" s="286" t="str">
        <f>IF(基本情報入力シート!X49="","",基本情報入力シート!X49)</f>
        <v/>
      </c>
      <c r="Q35" s="293" t="str">
        <f>IF(基本情報入力シート!Y49="","",基本情報入力シート!Y49)</f>
        <v/>
      </c>
      <c r="R35" s="335"/>
      <c r="S35" s="336"/>
      <c r="T35" s="337"/>
      <c r="U35" s="337"/>
      <c r="V35" s="337"/>
      <c r="W35" s="340"/>
      <c r="X35" s="341"/>
      <c r="Y35" s="348"/>
      <c r="Z35" s="348"/>
      <c r="AA35" s="348"/>
      <c r="AB35" s="348"/>
      <c r="AC35" s="348"/>
      <c r="AD35" s="348"/>
      <c r="AE35" s="349"/>
      <c r="AF35" s="349"/>
      <c r="AG35" s="349"/>
      <c r="AH35" s="350"/>
      <c r="AI35" s="277"/>
      <c r="AJ35" s="278"/>
    </row>
    <row r="36" spans="1:36" ht="27.75" customHeight="1">
      <c r="A36" s="280">
        <f t="shared" si="2"/>
        <v>18</v>
      </c>
      <c r="B36" s="281" t="str">
        <f>IF(基本情報入力シート!C50="","",基本情報入力シート!C50)</f>
        <v/>
      </c>
      <c r="C36" s="282" t="str">
        <f>IF(基本情報入力シート!D50="","",基本情報入力シート!D50)</f>
        <v/>
      </c>
      <c r="D36" s="282" t="str">
        <f>IF(基本情報入力シート!E50="","",基本情報入力シート!E50)</f>
        <v/>
      </c>
      <c r="E36" s="282" t="str">
        <f>IF(基本情報入力シート!F50="","",基本情報入力シート!F50)</f>
        <v/>
      </c>
      <c r="F36" s="282" t="str">
        <f>IF(基本情報入力シート!G50="","",基本情報入力シート!G50)</f>
        <v/>
      </c>
      <c r="G36" s="282" t="str">
        <f>IF(基本情報入力シート!H50="","",基本情報入力シート!H50)</f>
        <v/>
      </c>
      <c r="H36" s="282" t="str">
        <f>IF(基本情報入力シート!I50="","",基本情報入力シート!I50)</f>
        <v/>
      </c>
      <c r="I36" s="282" t="str">
        <f>IF(基本情報入力シート!J50="","",基本情報入力シート!J50)</f>
        <v/>
      </c>
      <c r="J36" s="282" t="str">
        <f>IF(基本情報入力シート!K50="","",基本情報入力シート!K50)</f>
        <v/>
      </c>
      <c r="K36" s="283" t="str">
        <f>IF(基本情報入力シート!L50="","",基本情報入力シート!L50)</f>
        <v/>
      </c>
      <c r="L36" s="267" t="str">
        <f t="shared" si="4"/>
        <v/>
      </c>
      <c r="M36" s="284" t="str">
        <f>IF(基本情報入力シート!M50="","",基本情報入力シート!M50)</f>
        <v/>
      </c>
      <c r="N36" s="284" t="str">
        <f>IF(基本情報入力シート!R50="","",基本情報入力シート!R50)</f>
        <v/>
      </c>
      <c r="O36" s="285" t="str">
        <f>IF(基本情報入力シート!W50="","",基本情報入力シート!W50)</f>
        <v/>
      </c>
      <c r="P36" s="286" t="str">
        <f>IF(基本情報入力シート!X50="","",基本情報入力シート!X50)</f>
        <v/>
      </c>
      <c r="Q36" s="293" t="str">
        <f>IF(基本情報入力シート!Y50="","",基本情報入力シート!Y50)</f>
        <v/>
      </c>
      <c r="R36" s="335"/>
      <c r="S36" s="336"/>
      <c r="T36" s="337"/>
      <c r="U36" s="337"/>
      <c r="V36" s="337"/>
      <c r="W36" s="340"/>
      <c r="X36" s="341"/>
      <c r="Y36" s="348"/>
      <c r="Z36" s="348"/>
      <c r="AA36" s="348"/>
      <c r="AB36" s="348"/>
      <c r="AC36" s="348"/>
      <c r="AD36" s="348"/>
      <c r="AE36" s="349"/>
      <c r="AF36" s="349"/>
      <c r="AG36" s="349"/>
      <c r="AH36" s="350"/>
      <c r="AI36" s="277"/>
      <c r="AJ36" s="278"/>
    </row>
    <row r="37" spans="1:36" ht="27.75" customHeight="1">
      <c r="A37" s="280">
        <f t="shared" si="2"/>
        <v>19</v>
      </c>
      <c r="B37" s="281" t="str">
        <f>IF(基本情報入力シート!C51="","",基本情報入力シート!C51)</f>
        <v/>
      </c>
      <c r="C37" s="282" t="str">
        <f>IF(基本情報入力シート!D51="","",基本情報入力シート!D51)</f>
        <v/>
      </c>
      <c r="D37" s="282" t="str">
        <f>IF(基本情報入力シート!E51="","",基本情報入力シート!E51)</f>
        <v/>
      </c>
      <c r="E37" s="282" t="str">
        <f>IF(基本情報入力シート!F51="","",基本情報入力シート!F51)</f>
        <v/>
      </c>
      <c r="F37" s="282" t="str">
        <f>IF(基本情報入力シート!G51="","",基本情報入力シート!G51)</f>
        <v/>
      </c>
      <c r="G37" s="282" t="str">
        <f>IF(基本情報入力シート!H51="","",基本情報入力シート!H51)</f>
        <v/>
      </c>
      <c r="H37" s="282" t="str">
        <f>IF(基本情報入力シート!I51="","",基本情報入力シート!I51)</f>
        <v/>
      </c>
      <c r="I37" s="282" t="str">
        <f>IF(基本情報入力シート!J51="","",基本情報入力シート!J51)</f>
        <v/>
      </c>
      <c r="J37" s="282" t="str">
        <f>IF(基本情報入力シート!K51="","",基本情報入力シート!K51)</f>
        <v/>
      </c>
      <c r="K37" s="283" t="str">
        <f>IF(基本情報入力シート!L51="","",基本情報入力シート!L51)</f>
        <v/>
      </c>
      <c r="L37" s="267" t="str">
        <f t="shared" si="4"/>
        <v/>
      </c>
      <c r="M37" s="284" t="str">
        <f>IF(基本情報入力シート!M51="","",基本情報入力シート!M51)</f>
        <v/>
      </c>
      <c r="N37" s="284" t="str">
        <f>IF(基本情報入力シート!R51="","",基本情報入力シート!R51)</f>
        <v/>
      </c>
      <c r="O37" s="285" t="str">
        <f>IF(基本情報入力シート!W51="","",基本情報入力シート!W51)</f>
        <v/>
      </c>
      <c r="P37" s="286" t="str">
        <f>IF(基本情報入力シート!X51="","",基本情報入力シート!X51)</f>
        <v/>
      </c>
      <c r="Q37" s="293" t="str">
        <f>IF(基本情報入力シート!Y51="","",基本情報入力シート!Y51)</f>
        <v/>
      </c>
      <c r="R37" s="335"/>
      <c r="S37" s="336"/>
      <c r="T37" s="337"/>
      <c r="U37" s="337"/>
      <c r="V37" s="337"/>
      <c r="W37" s="340"/>
      <c r="X37" s="341"/>
      <c r="Y37" s="348"/>
      <c r="Z37" s="348"/>
      <c r="AA37" s="348"/>
      <c r="AB37" s="348"/>
      <c r="AC37" s="348"/>
      <c r="AD37" s="348"/>
      <c r="AE37" s="349"/>
      <c r="AF37" s="349"/>
      <c r="AG37" s="349"/>
      <c r="AH37" s="350"/>
      <c r="AI37" s="277"/>
      <c r="AJ37" s="278"/>
    </row>
    <row r="38" spans="1:36" ht="27.75" customHeight="1">
      <c r="A38" s="280">
        <f t="shared" si="2"/>
        <v>20</v>
      </c>
      <c r="B38" s="281" t="str">
        <f>IF(基本情報入力シート!C52="","",基本情報入力シート!C52)</f>
        <v/>
      </c>
      <c r="C38" s="282" t="str">
        <f>IF(基本情報入力シート!D52="","",基本情報入力シート!D52)</f>
        <v/>
      </c>
      <c r="D38" s="282" t="str">
        <f>IF(基本情報入力シート!E52="","",基本情報入力シート!E52)</f>
        <v/>
      </c>
      <c r="E38" s="282" t="str">
        <f>IF(基本情報入力シート!F52="","",基本情報入力シート!F52)</f>
        <v/>
      </c>
      <c r="F38" s="282" t="str">
        <f>IF(基本情報入力シート!G52="","",基本情報入力シート!G52)</f>
        <v/>
      </c>
      <c r="G38" s="282" t="str">
        <f>IF(基本情報入力シート!H52="","",基本情報入力シート!H52)</f>
        <v/>
      </c>
      <c r="H38" s="282" t="str">
        <f>IF(基本情報入力シート!I52="","",基本情報入力シート!I52)</f>
        <v/>
      </c>
      <c r="I38" s="282" t="str">
        <f>IF(基本情報入力シート!J52="","",基本情報入力シート!J52)</f>
        <v/>
      </c>
      <c r="J38" s="282" t="str">
        <f>IF(基本情報入力シート!K52="","",基本情報入力シート!K52)</f>
        <v/>
      </c>
      <c r="K38" s="283" t="str">
        <f>IF(基本情報入力シート!L52="","",基本情報入力シート!L52)</f>
        <v/>
      </c>
      <c r="L38" s="267" t="str">
        <f t="shared" si="4"/>
        <v/>
      </c>
      <c r="M38" s="284" t="str">
        <f>IF(基本情報入力シート!M52="","",基本情報入力シート!M52)</f>
        <v/>
      </c>
      <c r="N38" s="284" t="str">
        <f>IF(基本情報入力シート!R52="","",基本情報入力シート!R52)</f>
        <v/>
      </c>
      <c r="O38" s="285" t="str">
        <f>IF(基本情報入力シート!W52="","",基本情報入力シート!W52)</f>
        <v/>
      </c>
      <c r="P38" s="286" t="str">
        <f>IF(基本情報入力シート!X52="","",基本情報入力シート!X52)</f>
        <v/>
      </c>
      <c r="Q38" s="293" t="str">
        <f>IF(基本情報入力シート!Y52="","",基本情報入力シート!Y52)</f>
        <v/>
      </c>
      <c r="R38" s="335"/>
      <c r="S38" s="336"/>
      <c r="T38" s="337"/>
      <c r="U38" s="337"/>
      <c r="V38" s="337"/>
      <c r="W38" s="340"/>
      <c r="X38" s="341"/>
      <c r="Y38" s="348"/>
      <c r="Z38" s="348"/>
      <c r="AA38" s="348"/>
      <c r="AB38" s="348"/>
      <c r="AC38" s="348"/>
      <c r="AD38" s="348"/>
      <c r="AE38" s="349"/>
      <c r="AF38" s="349"/>
      <c r="AG38" s="349"/>
      <c r="AH38" s="350"/>
      <c r="AI38" s="277"/>
      <c r="AJ38" s="278"/>
    </row>
    <row r="39" spans="1:36" ht="27.75" customHeight="1">
      <c r="A39" s="280">
        <f t="shared" si="2"/>
        <v>21</v>
      </c>
      <c r="B39" s="281" t="str">
        <f>IF(基本情報入力シート!C53="","",基本情報入力シート!C53)</f>
        <v/>
      </c>
      <c r="C39" s="282" t="str">
        <f>IF(基本情報入力シート!D53="","",基本情報入力シート!D53)</f>
        <v/>
      </c>
      <c r="D39" s="282" t="str">
        <f>IF(基本情報入力シート!E53="","",基本情報入力シート!E53)</f>
        <v/>
      </c>
      <c r="E39" s="282" t="str">
        <f>IF(基本情報入力シート!F53="","",基本情報入力シート!F53)</f>
        <v/>
      </c>
      <c r="F39" s="282" t="str">
        <f>IF(基本情報入力シート!G53="","",基本情報入力シート!G53)</f>
        <v/>
      </c>
      <c r="G39" s="282" t="str">
        <f>IF(基本情報入力シート!H53="","",基本情報入力シート!H53)</f>
        <v/>
      </c>
      <c r="H39" s="282" t="str">
        <f>IF(基本情報入力シート!I53="","",基本情報入力シート!I53)</f>
        <v/>
      </c>
      <c r="I39" s="282" t="str">
        <f>IF(基本情報入力シート!J53="","",基本情報入力シート!J53)</f>
        <v/>
      </c>
      <c r="J39" s="282" t="str">
        <f>IF(基本情報入力シート!K53="","",基本情報入力シート!K53)</f>
        <v/>
      </c>
      <c r="K39" s="283" t="str">
        <f>IF(基本情報入力シート!L53="","",基本情報入力シート!L53)</f>
        <v/>
      </c>
      <c r="L39" s="267" t="str">
        <f t="shared" si="4"/>
        <v/>
      </c>
      <c r="M39" s="284" t="str">
        <f>IF(基本情報入力シート!M53="","",基本情報入力シート!M53)</f>
        <v/>
      </c>
      <c r="N39" s="284" t="str">
        <f>IF(基本情報入力シート!R53="","",基本情報入力シート!R53)</f>
        <v/>
      </c>
      <c r="O39" s="285" t="str">
        <f>IF(基本情報入力シート!W53="","",基本情報入力シート!W53)</f>
        <v/>
      </c>
      <c r="P39" s="286" t="str">
        <f>IF(基本情報入力シート!X53="","",基本情報入力シート!X53)</f>
        <v/>
      </c>
      <c r="Q39" s="293" t="str">
        <f>IF(基本情報入力シート!Y53="","",基本情報入力シート!Y53)</f>
        <v/>
      </c>
      <c r="R39" s="272"/>
      <c r="S39" s="273"/>
      <c r="T39" s="274"/>
      <c r="U39" s="274"/>
      <c r="V39" s="274"/>
      <c r="W39" s="275"/>
      <c r="X39" s="276"/>
      <c r="Y39" s="294"/>
      <c r="Z39" s="294"/>
      <c r="AA39" s="294"/>
      <c r="AB39" s="294"/>
      <c r="AC39" s="294"/>
      <c r="AD39" s="294"/>
      <c r="AE39" s="295"/>
      <c r="AF39" s="295"/>
      <c r="AG39" s="295"/>
      <c r="AH39" s="296"/>
      <c r="AI39" s="277"/>
      <c r="AJ39" s="278"/>
    </row>
    <row r="40" spans="1:36" ht="27.75" customHeight="1">
      <c r="A40" s="280">
        <f t="shared" si="2"/>
        <v>22</v>
      </c>
      <c r="B40" s="281" t="str">
        <f>IF(基本情報入力シート!C54="","",基本情報入力シート!C54)</f>
        <v/>
      </c>
      <c r="C40" s="282" t="str">
        <f>IF(基本情報入力シート!D54="","",基本情報入力シート!D54)</f>
        <v/>
      </c>
      <c r="D40" s="282" t="str">
        <f>IF(基本情報入力シート!E54="","",基本情報入力シート!E54)</f>
        <v/>
      </c>
      <c r="E40" s="282" t="str">
        <f>IF(基本情報入力シート!F54="","",基本情報入力シート!F54)</f>
        <v/>
      </c>
      <c r="F40" s="282" t="str">
        <f>IF(基本情報入力シート!G54="","",基本情報入力シート!G54)</f>
        <v/>
      </c>
      <c r="G40" s="282" t="str">
        <f>IF(基本情報入力シート!H54="","",基本情報入力シート!H54)</f>
        <v/>
      </c>
      <c r="H40" s="282" t="str">
        <f>IF(基本情報入力シート!I54="","",基本情報入力シート!I54)</f>
        <v/>
      </c>
      <c r="I40" s="282" t="str">
        <f>IF(基本情報入力シート!J54="","",基本情報入力シート!J54)</f>
        <v/>
      </c>
      <c r="J40" s="282" t="str">
        <f>IF(基本情報入力シート!K54="","",基本情報入力シート!K54)</f>
        <v/>
      </c>
      <c r="K40" s="283" t="str">
        <f>IF(基本情報入力シート!L54="","",基本情報入力シート!L54)</f>
        <v/>
      </c>
      <c r="L40" s="267" t="str">
        <f t="shared" si="4"/>
        <v/>
      </c>
      <c r="M40" s="284" t="str">
        <f>IF(基本情報入力シート!M54="","",基本情報入力シート!M54)</f>
        <v/>
      </c>
      <c r="N40" s="284" t="str">
        <f>IF(基本情報入力シート!R54="","",基本情報入力シート!R54)</f>
        <v/>
      </c>
      <c r="O40" s="285" t="str">
        <f>IF(基本情報入力シート!W54="","",基本情報入力シート!W54)</f>
        <v/>
      </c>
      <c r="P40" s="286" t="str">
        <f>IF(基本情報入力シート!X54="","",基本情報入力シート!X54)</f>
        <v/>
      </c>
      <c r="Q40" s="293" t="str">
        <f>IF(基本情報入力シート!Y54="","",基本情報入力シート!Y54)</f>
        <v/>
      </c>
      <c r="R40" s="272"/>
      <c r="S40" s="273"/>
      <c r="T40" s="274"/>
      <c r="U40" s="274"/>
      <c r="V40" s="274"/>
      <c r="W40" s="275"/>
      <c r="X40" s="276"/>
      <c r="Y40" s="294"/>
      <c r="Z40" s="294"/>
      <c r="AA40" s="294"/>
      <c r="AB40" s="294"/>
      <c r="AC40" s="294"/>
      <c r="AD40" s="294"/>
      <c r="AE40" s="295"/>
      <c r="AF40" s="295"/>
      <c r="AG40" s="295"/>
      <c r="AH40" s="296"/>
      <c r="AI40" s="277"/>
      <c r="AJ40" s="278"/>
    </row>
    <row r="41" spans="1:36" ht="27.75" customHeight="1">
      <c r="A41" s="280">
        <f t="shared" si="2"/>
        <v>23</v>
      </c>
      <c r="B41" s="281" t="str">
        <f>IF(基本情報入力シート!C55="","",基本情報入力シート!C55)</f>
        <v/>
      </c>
      <c r="C41" s="282" t="str">
        <f>IF(基本情報入力シート!D55="","",基本情報入力シート!D55)</f>
        <v/>
      </c>
      <c r="D41" s="282" t="str">
        <f>IF(基本情報入力シート!E55="","",基本情報入力シート!E55)</f>
        <v/>
      </c>
      <c r="E41" s="282" t="str">
        <f>IF(基本情報入力シート!F55="","",基本情報入力シート!F55)</f>
        <v/>
      </c>
      <c r="F41" s="282" t="str">
        <f>IF(基本情報入力シート!G55="","",基本情報入力シート!G55)</f>
        <v/>
      </c>
      <c r="G41" s="282" t="str">
        <f>IF(基本情報入力シート!H55="","",基本情報入力シート!H55)</f>
        <v/>
      </c>
      <c r="H41" s="282" t="str">
        <f>IF(基本情報入力シート!I55="","",基本情報入力シート!I55)</f>
        <v/>
      </c>
      <c r="I41" s="282" t="str">
        <f>IF(基本情報入力シート!J55="","",基本情報入力シート!J55)</f>
        <v/>
      </c>
      <c r="J41" s="282" t="str">
        <f>IF(基本情報入力シート!K55="","",基本情報入力シート!K55)</f>
        <v/>
      </c>
      <c r="K41" s="283" t="str">
        <f>IF(基本情報入力シート!L55="","",基本情報入力シート!L55)</f>
        <v/>
      </c>
      <c r="L41" s="267" t="str">
        <f t="shared" si="4"/>
        <v/>
      </c>
      <c r="M41" s="284" t="str">
        <f>IF(基本情報入力シート!M55="","",基本情報入力シート!M55)</f>
        <v/>
      </c>
      <c r="N41" s="284" t="str">
        <f>IF(基本情報入力シート!R55="","",基本情報入力シート!R55)</f>
        <v/>
      </c>
      <c r="O41" s="285" t="str">
        <f>IF(基本情報入力シート!W55="","",基本情報入力シート!W55)</f>
        <v/>
      </c>
      <c r="P41" s="286" t="str">
        <f>IF(基本情報入力シート!X55="","",基本情報入力シート!X55)</f>
        <v/>
      </c>
      <c r="Q41" s="293" t="str">
        <f>IF(基本情報入力シート!Y55="","",基本情報入力シート!Y55)</f>
        <v/>
      </c>
      <c r="R41" s="272"/>
      <c r="S41" s="273"/>
      <c r="T41" s="274"/>
      <c r="U41" s="274"/>
      <c r="V41" s="274"/>
      <c r="W41" s="275"/>
      <c r="X41" s="276"/>
      <c r="Y41" s="294"/>
      <c r="Z41" s="294"/>
      <c r="AA41" s="294"/>
      <c r="AB41" s="294"/>
      <c r="AC41" s="294"/>
      <c r="AD41" s="294"/>
      <c r="AE41" s="295"/>
      <c r="AF41" s="295"/>
      <c r="AG41" s="295"/>
      <c r="AH41" s="296"/>
      <c r="AI41" s="277"/>
      <c r="AJ41" s="278"/>
    </row>
    <row r="42" spans="1:36" ht="27.75" customHeight="1">
      <c r="A42" s="280">
        <f t="shared" si="2"/>
        <v>24</v>
      </c>
      <c r="B42" s="281" t="str">
        <f>IF(基本情報入力シート!C56="","",基本情報入力シート!C56)</f>
        <v/>
      </c>
      <c r="C42" s="282" t="str">
        <f>IF(基本情報入力シート!D56="","",基本情報入力シート!D56)</f>
        <v/>
      </c>
      <c r="D42" s="282" t="str">
        <f>IF(基本情報入力シート!E56="","",基本情報入力シート!E56)</f>
        <v/>
      </c>
      <c r="E42" s="282" t="str">
        <f>IF(基本情報入力シート!F56="","",基本情報入力シート!F56)</f>
        <v/>
      </c>
      <c r="F42" s="282" t="str">
        <f>IF(基本情報入力シート!G56="","",基本情報入力シート!G56)</f>
        <v/>
      </c>
      <c r="G42" s="282" t="str">
        <f>IF(基本情報入力シート!H56="","",基本情報入力シート!H56)</f>
        <v/>
      </c>
      <c r="H42" s="282" t="str">
        <f>IF(基本情報入力シート!I56="","",基本情報入力シート!I56)</f>
        <v/>
      </c>
      <c r="I42" s="282" t="str">
        <f>IF(基本情報入力シート!J56="","",基本情報入力シート!J56)</f>
        <v/>
      </c>
      <c r="J42" s="282" t="str">
        <f>IF(基本情報入力シート!K56="","",基本情報入力シート!K56)</f>
        <v/>
      </c>
      <c r="K42" s="283" t="str">
        <f>IF(基本情報入力シート!L56="","",基本情報入力シート!L56)</f>
        <v/>
      </c>
      <c r="L42" s="267" t="str">
        <f t="shared" si="4"/>
        <v/>
      </c>
      <c r="M42" s="284" t="str">
        <f>IF(基本情報入力シート!M56="","",基本情報入力シート!M56)</f>
        <v/>
      </c>
      <c r="N42" s="284" t="str">
        <f>IF(基本情報入力シート!R56="","",基本情報入力シート!R56)</f>
        <v/>
      </c>
      <c r="O42" s="285" t="str">
        <f>IF(基本情報入力シート!W56="","",基本情報入力シート!W56)</f>
        <v/>
      </c>
      <c r="P42" s="286" t="str">
        <f>IF(基本情報入力シート!X56="","",基本情報入力シート!X56)</f>
        <v/>
      </c>
      <c r="Q42" s="293" t="str">
        <f>IF(基本情報入力シート!Y56="","",基本情報入力シート!Y56)</f>
        <v/>
      </c>
      <c r="R42" s="272"/>
      <c r="S42" s="273"/>
      <c r="T42" s="274"/>
      <c r="U42" s="274"/>
      <c r="V42" s="274"/>
      <c r="W42" s="275"/>
      <c r="X42" s="276"/>
      <c r="Y42" s="294"/>
      <c r="Z42" s="294"/>
      <c r="AA42" s="294"/>
      <c r="AB42" s="294"/>
      <c r="AC42" s="294"/>
      <c r="AD42" s="294"/>
      <c r="AE42" s="295"/>
      <c r="AF42" s="295"/>
      <c r="AG42" s="295"/>
      <c r="AH42" s="296"/>
      <c r="AI42" s="277"/>
      <c r="AJ42" s="278"/>
    </row>
    <row r="43" spans="1:36" ht="27.75" customHeight="1">
      <c r="A43" s="280">
        <f t="shared" si="2"/>
        <v>25</v>
      </c>
      <c r="B43" s="281" t="str">
        <f>IF(基本情報入力シート!C57="","",基本情報入力シート!C57)</f>
        <v/>
      </c>
      <c r="C43" s="282" t="str">
        <f>IF(基本情報入力シート!D57="","",基本情報入力シート!D57)</f>
        <v/>
      </c>
      <c r="D43" s="282" t="str">
        <f>IF(基本情報入力シート!E57="","",基本情報入力シート!E57)</f>
        <v/>
      </c>
      <c r="E43" s="282" t="str">
        <f>IF(基本情報入力シート!F57="","",基本情報入力シート!F57)</f>
        <v/>
      </c>
      <c r="F43" s="282" t="str">
        <f>IF(基本情報入力シート!G57="","",基本情報入力シート!G57)</f>
        <v/>
      </c>
      <c r="G43" s="282" t="str">
        <f>IF(基本情報入力シート!H57="","",基本情報入力シート!H57)</f>
        <v/>
      </c>
      <c r="H43" s="282" t="str">
        <f>IF(基本情報入力シート!I57="","",基本情報入力シート!I57)</f>
        <v/>
      </c>
      <c r="I43" s="282" t="str">
        <f>IF(基本情報入力シート!J57="","",基本情報入力シート!J57)</f>
        <v/>
      </c>
      <c r="J43" s="282" t="str">
        <f>IF(基本情報入力シート!K57="","",基本情報入力シート!K57)</f>
        <v/>
      </c>
      <c r="K43" s="283" t="str">
        <f>IF(基本情報入力シート!L57="","",基本情報入力シート!L57)</f>
        <v/>
      </c>
      <c r="L43" s="267" t="str">
        <f t="shared" si="4"/>
        <v/>
      </c>
      <c r="M43" s="284" t="str">
        <f>IF(基本情報入力シート!M57="","",基本情報入力シート!M57)</f>
        <v/>
      </c>
      <c r="N43" s="284" t="str">
        <f>IF(基本情報入力シート!R57="","",基本情報入力シート!R57)</f>
        <v/>
      </c>
      <c r="O43" s="285" t="str">
        <f>IF(基本情報入力シート!W57="","",基本情報入力シート!W57)</f>
        <v/>
      </c>
      <c r="P43" s="286" t="str">
        <f>IF(基本情報入力シート!X57="","",基本情報入力シート!X57)</f>
        <v/>
      </c>
      <c r="Q43" s="293" t="str">
        <f>IF(基本情報入力シート!Y57="","",基本情報入力シート!Y57)</f>
        <v/>
      </c>
      <c r="R43" s="272"/>
      <c r="S43" s="273"/>
      <c r="T43" s="274"/>
      <c r="U43" s="274"/>
      <c r="V43" s="274"/>
      <c r="W43" s="275"/>
      <c r="X43" s="276"/>
      <c r="Y43" s="294"/>
      <c r="Z43" s="294"/>
      <c r="AA43" s="294"/>
      <c r="AB43" s="294"/>
      <c r="AC43" s="294"/>
      <c r="AD43" s="294"/>
      <c r="AE43" s="295"/>
      <c r="AF43" s="295"/>
      <c r="AG43" s="295"/>
      <c r="AH43" s="296"/>
      <c r="AI43" s="277"/>
      <c r="AJ43" s="278"/>
    </row>
    <row r="44" spans="1:36" ht="27.75" customHeight="1">
      <c r="A44" s="280">
        <f t="shared" si="2"/>
        <v>26</v>
      </c>
      <c r="B44" s="281" t="str">
        <f>IF(基本情報入力シート!C58="","",基本情報入力シート!C58)</f>
        <v/>
      </c>
      <c r="C44" s="282" t="str">
        <f>IF(基本情報入力シート!D58="","",基本情報入力シート!D58)</f>
        <v/>
      </c>
      <c r="D44" s="282" t="str">
        <f>IF(基本情報入力シート!E58="","",基本情報入力シート!E58)</f>
        <v/>
      </c>
      <c r="E44" s="282" t="str">
        <f>IF(基本情報入力シート!F58="","",基本情報入力シート!F58)</f>
        <v/>
      </c>
      <c r="F44" s="282" t="str">
        <f>IF(基本情報入力シート!G58="","",基本情報入力シート!G58)</f>
        <v/>
      </c>
      <c r="G44" s="282" t="str">
        <f>IF(基本情報入力シート!H58="","",基本情報入力シート!H58)</f>
        <v/>
      </c>
      <c r="H44" s="282" t="str">
        <f>IF(基本情報入力シート!I58="","",基本情報入力シート!I58)</f>
        <v/>
      </c>
      <c r="I44" s="282" t="str">
        <f>IF(基本情報入力シート!J58="","",基本情報入力シート!J58)</f>
        <v/>
      </c>
      <c r="J44" s="282" t="str">
        <f>IF(基本情報入力シート!K58="","",基本情報入力シート!K58)</f>
        <v/>
      </c>
      <c r="K44" s="283" t="str">
        <f>IF(基本情報入力シート!L58="","",基本情報入力シート!L58)</f>
        <v/>
      </c>
      <c r="L44" s="267" t="str">
        <f t="shared" si="4"/>
        <v/>
      </c>
      <c r="M44" s="284" t="str">
        <f>IF(基本情報入力シート!M58="","",基本情報入力シート!M58)</f>
        <v/>
      </c>
      <c r="N44" s="284" t="str">
        <f>IF(基本情報入力シート!R58="","",基本情報入力シート!R58)</f>
        <v/>
      </c>
      <c r="O44" s="285" t="str">
        <f>IF(基本情報入力シート!W58="","",基本情報入力シート!W58)</f>
        <v/>
      </c>
      <c r="P44" s="286" t="str">
        <f>IF(基本情報入力シート!X58="","",基本情報入力シート!X58)</f>
        <v/>
      </c>
      <c r="Q44" s="293" t="str">
        <f>IF(基本情報入力シート!Y58="","",基本情報入力シート!Y58)</f>
        <v/>
      </c>
      <c r="R44" s="272"/>
      <c r="S44" s="273"/>
      <c r="T44" s="274"/>
      <c r="U44" s="274"/>
      <c r="V44" s="274"/>
      <c r="W44" s="275"/>
      <c r="X44" s="276"/>
      <c r="Y44" s="294"/>
      <c r="Z44" s="294"/>
      <c r="AA44" s="294"/>
      <c r="AB44" s="294"/>
      <c r="AC44" s="294"/>
      <c r="AD44" s="294"/>
      <c r="AE44" s="295"/>
      <c r="AF44" s="295"/>
      <c r="AG44" s="295"/>
      <c r="AH44" s="296"/>
      <c r="AI44" s="277"/>
      <c r="AJ44" s="278"/>
    </row>
    <row r="45" spans="1:36" ht="27.75" customHeight="1">
      <c r="A45" s="280">
        <f t="shared" si="2"/>
        <v>27</v>
      </c>
      <c r="B45" s="281" t="str">
        <f>IF(基本情報入力シート!C59="","",基本情報入力シート!C59)</f>
        <v/>
      </c>
      <c r="C45" s="282" t="str">
        <f>IF(基本情報入力シート!D59="","",基本情報入力シート!D59)</f>
        <v/>
      </c>
      <c r="D45" s="282" t="str">
        <f>IF(基本情報入力シート!E59="","",基本情報入力シート!E59)</f>
        <v/>
      </c>
      <c r="E45" s="282" t="str">
        <f>IF(基本情報入力シート!F59="","",基本情報入力シート!F59)</f>
        <v/>
      </c>
      <c r="F45" s="282" t="str">
        <f>IF(基本情報入力シート!G59="","",基本情報入力シート!G59)</f>
        <v/>
      </c>
      <c r="G45" s="282" t="str">
        <f>IF(基本情報入力シート!H59="","",基本情報入力シート!H59)</f>
        <v/>
      </c>
      <c r="H45" s="282" t="str">
        <f>IF(基本情報入力シート!I59="","",基本情報入力シート!I59)</f>
        <v/>
      </c>
      <c r="I45" s="282" t="str">
        <f>IF(基本情報入力シート!J59="","",基本情報入力シート!J59)</f>
        <v/>
      </c>
      <c r="J45" s="282" t="str">
        <f>IF(基本情報入力シート!K59="","",基本情報入力シート!K59)</f>
        <v/>
      </c>
      <c r="K45" s="283" t="str">
        <f>IF(基本情報入力シート!L59="","",基本情報入力シート!L59)</f>
        <v/>
      </c>
      <c r="L45" s="267" t="str">
        <f t="shared" si="4"/>
        <v/>
      </c>
      <c r="M45" s="284" t="str">
        <f>IF(基本情報入力シート!M59="","",基本情報入力シート!M59)</f>
        <v/>
      </c>
      <c r="N45" s="284" t="str">
        <f>IF(基本情報入力シート!R59="","",基本情報入力シート!R59)</f>
        <v/>
      </c>
      <c r="O45" s="285" t="str">
        <f>IF(基本情報入力シート!W59="","",基本情報入力シート!W59)</f>
        <v/>
      </c>
      <c r="P45" s="286" t="str">
        <f>IF(基本情報入力シート!X59="","",基本情報入力シート!X59)</f>
        <v/>
      </c>
      <c r="Q45" s="293" t="str">
        <f>IF(基本情報入力シート!Y59="","",基本情報入力シート!Y59)</f>
        <v/>
      </c>
      <c r="R45" s="272"/>
      <c r="S45" s="273"/>
      <c r="T45" s="274"/>
      <c r="U45" s="274"/>
      <c r="V45" s="274"/>
      <c r="W45" s="275"/>
      <c r="X45" s="276"/>
      <c r="Y45" s="294"/>
      <c r="Z45" s="294"/>
      <c r="AA45" s="294"/>
      <c r="AB45" s="294"/>
      <c r="AC45" s="294"/>
      <c r="AD45" s="294"/>
      <c r="AE45" s="295"/>
      <c r="AF45" s="295"/>
      <c r="AG45" s="295"/>
      <c r="AH45" s="296"/>
      <c r="AI45" s="277"/>
      <c r="AJ45" s="278"/>
    </row>
    <row r="46" spans="1:36" ht="27.75" customHeight="1">
      <c r="A46" s="280">
        <f t="shared" si="2"/>
        <v>28</v>
      </c>
      <c r="B46" s="281" t="str">
        <f>IF(基本情報入力シート!C60="","",基本情報入力シート!C60)</f>
        <v/>
      </c>
      <c r="C46" s="282" t="str">
        <f>IF(基本情報入力シート!D60="","",基本情報入力シート!D60)</f>
        <v/>
      </c>
      <c r="D46" s="282" t="str">
        <f>IF(基本情報入力シート!E60="","",基本情報入力シート!E60)</f>
        <v/>
      </c>
      <c r="E46" s="282" t="str">
        <f>IF(基本情報入力シート!F60="","",基本情報入力シート!F60)</f>
        <v/>
      </c>
      <c r="F46" s="282" t="str">
        <f>IF(基本情報入力シート!G60="","",基本情報入力シート!G60)</f>
        <v/>
      </c>
      <c r="G46" s="282" t="str">
        <f>IF(基本情報入力シート!H60="","",基本情報入力シート!H60)</f>
        <v/>
      </c>
      <c r="H46" s="282" t="str">
        <f>IF(基本情報入力シート!I60="","",基本情報入力シート!I60)</f>
        <v/>
      </c>
      <c r="I46" s="282" t="str">
        <f>IF(基本情報入力シート!J60="","",基本情報入力シート!J60)</f>
        <v/>
      </c>
      <c r="J46" s="282" t="str">
        <f>IF(基本情報入力シート!K60="","",基本情報入力シート!K60)</f>
        <v/>
      </c>
      <c r="K46" s="283" t="str">
        <f>IF(基本情報入力シート!L60="","",基本情報入力シート!L60)</f>
        <v/>
      </c>
      <c r="L46" s="267" t="str">
        <f t="shared" si="4"/>
        <v/>
      </c>
      <c r="M46" s="284" t="str">
        <f>IF(基本情報入力シート!M60="","",基本情報入力シート!M60)</f>
        <v/>
      </c>
      <c r="N46" s="284" t="str">
        <f>IF(基本情報入力シート!R60="","",基本情報入力シート!R60)</f>
        <v/>
      </c>
      <c r="O46" s="285" t="str">
        <f>IF(基本情報入力シート!W60="","",基本情報入力シート!W60)</f>
        <v/>
      </c>
      <c r="P46" s="286" t="str">
        <f>IF(基本情報入力シート!X60="","",基本情報入力シート!X60)</f>
        <v/>
      </c>
      <c r="Q46" s="293" t="str">
        <f>IF(基本情報入力シート!Y60="","",基本情報入力シート!Y60)</f>
        <v/>
      </c>
      <c r="R46" s="272"/>
      <c r="S46" s="273"/>
      <c r="T46" s="274"/>
      <c r="U46" s="274"/>
      <c r="V46" s="274"/>
      <c r="W46" s="275"/>
      <c r="X46" s="276"/>
      <c r="Y46" s="294"/>
      <c r="Z46" s="294"/>
      <c r="AA46" s="294"/>
      <c r="AB46" s="294"/>
      <c r="AC46" s="294"/>
      <c r="AD46" s="294"/>
      <c r="AE46" s="295"/>
      <c r="AF46" s="295"/>
      <c r="AG46" s="295"/>
      <c r="AH46" s="296"/>
      <c r="AI46" s="277"/>
      <c r="AJ46" s="278"/>
    </row>
    <row r="47" spans="1:36" ht="27.75" customHeight="1">
      <c r="A47" s="280">
        <f t="shared" si="2"/>
        <v>29</v>
      </c>
      <c r="B47" s="281" t="str">
        <f>IF(基本情報入力シート!C61="","",基本情報入力シート!C61)</f>
        <v/>
      </c>
      <c r="C47" s="282" t="str">
        <f>IF(基本情報入力シート!D61="","",基本情報入力シート!D61)</f>
        <v/>
      </c>
      <c r="D47" s="282" t="str">
        <f>IF(基本情報入力シート!E61="","",基本情報入力シート!E61)</f>
        <v/>
      </c>
      <c r="E47" s="282" t="str">
        <f>IF(基本情報入力シート!F61="","",基本情報入力シート!F61)</f>
        <v/>
      </c>
      <c r="F47" s="282" t="str">
        <f>IF(基本情報入力シート!G61="","",基本情報入力シート!G61)</f>
        <v/>
      </c>
      <c r="G47" s="282" t="str">
        <f>IF(基本情報入力シート!H61="","",基本情報入力シート!H61)</f>
        <v/>
      </c>
      <c r="H47" s="282" t="str">
        <f>IF(基本情報入力シート!I61="","",基本情報入力シート!I61)</f>
        <v/>
      </c>
      <c r="I47" s="282" t="str">
        <f>IF(基本情報入力シート!J61="","",基本情報入力シート!J61)</f>
        <v/>
      </c>
      <c r="J47" s="282" t="str">
        <f>IF(基本情報入力シート!K61="","",基本情報入力シート!K61)</f>
        <v/>
      </c>
      <c r="K47" s="283" t="str">
        <f>IF(基本情報入力シート!L61="","",基本情報入力シート!L61)</f>
        <v/>
      </c>
      <c r="L47" s="267" t="str">
        <f t="shared" si="4"/>
        <v/>
      </c>
      <c r="M47" s="284" t="str">
        <f>IF(基本情報入力シート!M61="","",基本情報入力シート!M61)</f>
        <v/>
      </c>
      <c r="N47" s="284" t="str">
        <f>IF(基本情報入力シート!R61="","",基本情報入力シート!R61)</f>
        <v/>
      </c>
      <c r="O47" s="285" t="str">
        <f>IF(基本情報入力シート!W61="","",基本情報入力シート!W61)</f>
        <v/>
      </c>
      <c r="P47" s="286" t="str">
        <f>IF(基本情報入力シート!X61="","",基本情報入力シート!X61)</f>
        <v/>
      </c>
      <c r="Q47" s="293" t="str">
        <f>IF(基本情報入力シート!Y61="","",基本情報入力シート!Y61)</f>
        <v/>
      </c>
      <c r="R47" s="272"/>
      <c r="S47" s="273"/>
      <c r="T47" s="274"/>
      <c r="U47" s="274"/>
      <c r="V47" s="274"/>
      <c r="W47" s="275"/>
      <c r="X47" s="276"/>
      <c r="Y47" s="294"/>
      <c r="Z47" s="294"/>
      <c r="AA47" s="294"/>
      <c r="AB47" s="294"/>
      <c r="AC47" s="294"/>
      <c r="AD47" s="294"/>
      <c r="AE47" s="295"/>
      <c r="AF47" s="295"/>
      <c r="AG47" s="295"/>
      <c r="AH47" s="296"/>
      <c r="AI47" s="277"/>
      <c r="AJ47" s="278"/>
    </row>
    <row r="48" spans="1:36" ht="27.75" customHeight="1">
      <c r="A48" s="280">
        <f t="shared" si="2"/>
        <v>30</v>
      </c>
      <c r="B48" s="281" t="str">
        <f>IF(基本情報入力シート!C62="","",基本情報入力シート!C62)</f>
        <v/>
      </c>
      <c r="C48" s="282" t="str">
        <f>IF(基本情報入力シート!D62="","",基本情報入力シート!D62)</f>
        <v/>
      </c>
      <c r="D48" s="282" t="str">
        <f>IF(基本情報入力シート!E62="","",基本情報入力シート!E62)</f>
        <v/>
      </c>
      <c r="E48" s="282" t="str">
        <f>IF(基本情報入力シート!F62="","",基本情報入力シート!F62)</f>
        <v/>
      </c>
      <c r="F48" s="282" t="str">
        <f>IF(基本情報入力シート!G62="","",基本情報入力シート!G62)</f>
        <v/>
      </c>
      <c r="G48" s="282" t="str">
        <f>IF(基本情報入力シート!H62="","",基本情報入力シート!H62)</f>
        <v/>
      </c>
      <c r="H48" s="282" t="str">
        <f>IF(基本情報入力シート!I62="","",基本情報入力シート!I62)</f>
        <v/>
      </c>
      <c r="I48" s="282" t="str">
        <f>IF(基本情報入力シート!J62="","",基本情報入力シート!J62)</f>
        <v/>
      </c>
      <c r="J48" s="282" t="str">
        <f>IF(基本情報入力シート!K62="","",基本情報入力シート!K62)</f>
        <v/>
      </c>
      <c r="K48" s="283" t="str">
        <f>IF(基本情報入力シート!L62="","",基本情報入力シート!L62)</f>
        <v/>
      </c>
      <c r="L48" s="267" t="str">
        <f t="shared" si="4"/>
        <v/>
      </c>
      <c r="M48" s="284" t="str">
        <f>IF(基本情報入力シート!M62="","",基本情報入力シート!M62)</f>
        <v/>
      </c>
      <c r="N48" s="284" t="str">
        <f>IF(基本情報入力シート!R62="","",基本情報入力シート!R62)</f>
        <v/>
      </c>
      <c r="O48" s="285" t="str">
        <f>IF(基本情報入力シート!W62="","",基本情報入力シート!W62)</f>
        <v/>
      </c>
      <c r="P48" s="286" t="str">
        <f>IF(基本情報入力シート!X62="","",基本情報入力シート!X62)</f>
        <v/>
      </c>
      <c r="Q48" s="293" t="str">
        <f>IF(基本情報入力シート!Y62="","",基本情報入力シート!Y62)</f>
        <v/>
      </c>
      <c r="R48" s="272"/>
      <c r="S48" s="273"/>
      <c r="T48" s="274"/>
      <c r="U48" s="274"/>
      <c r="V48" s="274"/>
      <c r="W48" s="275"/>
      <c r="X48" s="276"/>
      <c r="Y48" s="294"/>
      <c r="Z48" s="294"/>
      <c r="AA48" s="294"/>
      <c r="AB48" s="294"/>
      <c r="AC48" s="294"/>
      <c r="AD48" s="294"/>
      <c r="AE48" s="295"/>
      <c r="AF48" s="295"/>
      <c r="AG48" s="295"/>
      <c r="AH48" s="296"/>
      <c r="AI48" s="277"/>
      <c r="AJ48" s="278"/>
    </row>
    <row r="49" spans="1:36" ht="27.75" customHeight="1">
      <c r="A49" s="280">
        <f t="shared" si="2"/>
        <v>31</v>
      </c>
      <c r="B49" s="281" t="str">
        <f>IF(基本情報入力シート!C63="","",基本情報入力シート!C63)</f>
        <v/>
      </c>
      <c r="C49" s="282" t="str">
        <f>IF(基本情報入力シート!D63="","",基本情報入力シート!D63)</f>
        <v/>
      </c>
      <c r="D49" s="282" t="str">
        <f>IF(基本情報入力シート!E63="","",基本情報入力シート!E63)</f>
        <v/>
      </c>
      <c r="E49" s="282" t="str">
        <f>IF(基本情報入力シート!F63="","",基本情報入力シート!F63)</f>
        <v/>
      </c>
      <c r="F49" s="282" t="str">
        <f>IF(基本情報入力シート!G63="","",基本情報入力シート!G63)</f>
        <v/>
      </c>
      <c r="G49" s="282" t="str">
        <f>IF(基本情報入力シート!H63="","",基本情報入力シート!H63)</f>
        <v/>
      </c>
      <c r="H49" s="282" t="str">
        <f>IF(基本情報入力シート!I63="","",基本情報入力シート!I63)</f>
        <v/>
      </c>
      <c r="I49" s="282" t="str">
        <f>IF(基本情報入力シート!J63="","",基本情報入力シート!J63)</f>
        <v/>
      </c>
      <c r="J49" s="282" t="str">
        <f>IF(基本情報入力シート!K63="","",基本情報入力シート!K63)</f>
        <v/>
      </c>
      <c r="K49" s="283" t="str">
        <f>IF(基本情報入力シート!L63="","",基本情報入力シート!L63)</f>
        <v/>
      </c>
      <c r="L49" s="267" t="str">
        <f t="shared" si="4"/>
        <v/>
      </c>
      <c r="M49" s="284" t="str">
        <f>IF(基本情報入力シート!M63="","",基本情報入力シート!M63)</f>
        <v/>
      </c>
      <c r="N49" s="284" t="str">
        <f>IF(基本情報入力シート!R63="","",基本情報入力シート!R63)</f>
        <v/>
      </c>
      <c r="O49" s="285" t="str">
        <f>IF(基本情報入力シート!W63="","",基本情報入力シート!W63)</f>
        <v/>
      </c>
      <c r="P49" s="286" t="str">
        <f>IF(基本情報入力シート!X63="","",基本情報入力シート!X63)</f>
        <v/>
      </c>
      <c r="Q49" s="293" t="str">
        <f>IF(基本情報入力シート!Y63="","",基本情報入力シート!Y63)</f>
        <v/>
      </c>
      <c r="R49" s="272"/>
      <c r="S49" s="273"/>
      <c r="T49" s="274"/>
      <c r="U49" s="274"/>
      <c r="V49" s="274"/>
      <c r="W49" s="275"/>
      <c r="X49" s="276"/>
      <c r="Y49" s="294"/>
      <c r="Z49" s="294"/>
      <c r="AA49" s="294"/>
      <c r="AB49" s="294"/>
      <c r="AC49" s="294"/>
      <c r="AD49" s="294"/>
      <c r="AE49" s="295"/>
      <c r="AF49" s="295"/>
      <c r="AG49" s="295"/>
      <c r="AH49" s="296"/>
      <c r="AI49" s="277"/>
      <c r="AJ49" s="278"/>
    </row>
    <row r="50" spans="1:36" ht="27.75" customHeight="1">
      <c r="A50" s="280">
        <f t="shared" si="2"/>
        <v>32</v>
      </c>
      <c r="B50" s="281" t="str">
        <f>IF(基本情報入力シート!C64="","",基本情報入力シート!C64)</f>
        <v/>
      </c>
      <c r="C50" s="282" t="str">
        <f>IF(基本情報入力シート!D64="","",基本情報入力シート!D64)</f>
        <v/>
      </c>
      <c r="D50" s="282" t="str">
        <f>IF(基本情報入力シート!E64="","",基本情報入力シート!E64)</f>
        <v/>
      </c>
      <c r="E50" s="282" t="str">
        <f>IF(基本情報入力シート!F64="","",基本情報入力シート!F64)</f>
        <v/>
      </c>
      <c r="F50" s="282" t="str">
        <f>IF(基本情報入力シート!G64="","",基本情報入力シート!G64)</f>
        <v/>
      </c>
      <c r="G50" s="282" t="str">
        <f>IF(基本情報入力シート!H64="","",基本情報入力シート!H64)</f>
        <v/>
      </c>
      <c r="H50" s="282" t="str">
        <f>IF(基本情報入力シート!I64="","",基本情報入力シート!I64)</f>
        <v/>
      </c>
      <c r="I50" s="282" t="str">
        <f>IF(基本情報入力シート!J64="","",基本情報入力シート!J64)</f>
        <v/>
      </c>
      <c r="J50" s="282" t="str">
        <f>IF(基本情報入力シート!K64="","",基本情報入力シート!K64)</f>
        <v/>
      </c>
      <c r="K50" s="283" t="str">
        <f>IF(基本情報入力シート!L64="","",基本情報入力シート!L64)</f>
        <v/>
      </c>
      <c r="L50" s="267" t="str">
        <f t="shared" si="4"/>
        <v/>
      </c>
      <c r="M50" s="284" t="str">
        <f>IF(基本情報入力シート!M64="","",基本情報入力シート!M64)</f>
        <v/>
      </c>
      <c r="N50" s="284" t="str">
        <f>IF(基本情報入力シート!R64="","",基本情報入力シート!R64)</f>
        <v/>
      </c>
      <c r="O50" s="285" t="str">
        <f>IF(基本情報入力シート!W64="","",基本情報入力シート!W64)</f>
        <v/>
      </c>
      <c r="P50" s="286" t="str">
        <f>IF(基本情報入力シート!X64="","",基本情報入力シート!X64)</f>
        <v/>
      </c>
      <c r="Q50" s="293" t="str">
        <f>IF(基本情報入力シート!Y64="","",基本情報入力シート!Y64)</f>
        <v/>
      </c>
      <c r="R50" s="272"/>
      <c r="S50" s="273"/>
      <c r="T50" s="274"/>
      <c r="U50" s="274"/>
      <c r="V50" s="274"/>
      <c r="W50" s="275"/>
      <c r="X50" s="276"/>
      <c r="Y50" s="294"/>
      <c r="Z50" s="294"/>
      <c r="AA50" s="294"/>
      <c r="AB50" s="294"/>
      <c r="AC50" s="294"/>
      <c r="AD50" s="294"/>
      <c r="AE50" s="295"/>
      <c r="AF50" s="295"/>
      <c r="AG50" s="295"/>
      <c r="AH50" s="296"/>
      <c r="AI50" s="277"/>
      <c r="AJ50" s="278"/>
    </row>
    <row r="51" spans="1:36" ht="27.75" customHeight="1">
      <c r="A51" s="280">
        <f t="shared" si="2"/>
        <v>33</v>
      </c>
      <c r="B51" s="281" t="str">
        <f>IF(基本情報入力シート!C65="","",基本情報入力シート!C65)</f>
        <v/>
      </c>
      <c r="C51" s="282" t="str">
        <f>IF(基本情報入力シート!D65="","",基本情報入力シート!D65)</f>
        <v/>
      </c>
      <c r="D51" s="282" t="str">
        <f>IF(基本情報入力シート!E65="","",基本情報入力シート!E65)</f>
        <v/>
      </c>
      <c r="E51" s="282" t="str">
        <f>IF(基本情報入力シート!F65="","",基本情報入力シート!F65)</f>
        <v/>
      </c>
      <c r="F51" s="282" t="str">
        <f>IF(基本情報入力シート!G65="","",基本情報入力シート!G65)</f>
        <v/>
      </c>
      <c r="G51" s="282" t="str">
        <f>IF(基本情報入力シート!H65="","",基本情報入力シート!H65)</f>
        <v/>
      </c>
      <c r="H51" s="282" t="str">
        <f>IF(基本情報入力シート!I65="","",基本情報入力シート!I65)</f>
        <v/>
      </c>
      <c r="I51" s="282" t="str">
        <f>IF(基本情報入力シート!J65="","",基本情報入力シート!J65)</f>
        <v/>
      </c>
      <c r="J51" s="282" t="str">
        <f>IF(基本情報入力シート!K65="","",基本情報入力シート!K65)</f>
        <v/>
      </c>
      <c r="K51" s="283" t="str">
        <f>IF(基本情報入力シート!L65="","",基本情報入力シート!L65)</f>
        <v/>
      </c>
      <c r="L51" s="267" t="str">
        <f t="shared" si="4"/>
        <v/>
      </c>
      <c r="M51" s="284" t="str">
        <f>IF(基本情報入力シート!M65="","",基本情報入力シート!M65)</f>
        <v/>
      </c>
      <c r="N51" s="284" t="str">
        <f>IF(基本情報入力シート!R65="","",基本情報入力シート!R65)</f>
        <v/>
      </c>
      <c r="O51" s="285" t="str">
        <f>IF(基本情報入力シート!W65="","",基本情報入力シート!W65)</f>
        <v/>
      </c>
      <c r="P51" s="286" t="str">
        <f>IF(基本情報入力シート!X65="","",基本情報入力シート!X65)</f>
        <v/>
      </c>
      <c r="Q51" s="293" t="str">
        <f>IF(基本情報入力シート!Y65="","",基本情報入力シート!Y65)</f>
        <v/>
      </c>
      <c r="R51" s="272"/>
      <c r="S51" s="273"/>
      <c r="T51" s="274"/>
      <c r="U51" s="274"/>
      <c r="V51" s="274"/>
      <c r="W51" s="275"/>
      <c r="X51" s="276"/>
      <c r="Y51" s="294"/>
      <c r="Z51" s="294"/>
      <c r="AA51" s="294"/>
      <c r="AB51" s="294"/>
      <c r="AC51" s="294"/>
      <c r="AD51" s="294"/>
      <c r="AE51" s="295"/>
      <c r="AF51" s="295"/>
      <c r="AG51" s="295"/>
      <c r="AH51" s="296"/>
      <c r="AI51" s="277"/>
      <c r="AJ51" s="278"/>
    </row>
    <row r="52" spans="1:36" ht="27.75" customHeight="1">
      <c r="A52" s="280">
        <f t="shared" si="2"/>
        <v>34</v>
      </c>
      <c r="B52" s="281" t="str">
        <f>IF(基本情報入力シート!C66="","",基本情報入力シート!C66)</f>
        <v/>
      </c>
      <c r="C52" s="282" t="str">
        <f>IF(基本情報入力シート!D66="","",基本情報入力シート!D66)</f>
        <v/>
      </c>
      <c r="D52" s="282" t="str">
        <f>IF(基本情報入力シート!E66="","",基本情報入力シート!E66)</f>
        <v/>
      </c>
      <c r="E52" s="282" t="str">
        <f>IF(基本情報入力シート!F66="","",基本情報入力シート!F66)</f>
        <v/>
      </c>
      <c r="F52" s="282" t="str">
        <f>IF(基本情報入力シート!G66="","",基本情報入力シート!G66)</f>
        <v/>
      </c>
      <c r="G52" s="282" t="str">
        <f>IF(基本情報入力シート!H66="","",基本情報入力シート!H66)</f>
        <v/>
      </c>
      <c r="H52" s="282" t="str">
        <f>IF(基本情報入力シート!I66="","",基本情報入力シート!I66)</f>
        <v/>
      </c>
      <c r="I52" s="282" t="str">
        <f>IF(基本情報入力シート!J66="","",基本情報入力シート!J66)</f>
        <v/>
      </c>
      <c r="J52" s="282" t="str">
        <f>IF(基本情報入力シート!K66="","",基本情報入力シート!K66)</f>
        <v/>
      </c>
      <c r="K52" s="283" t="str">
        <f>IF(基本情報入力シート!L66="","",基本情報入力シート!L66)</f>
        <v/>
      </c>
      <c r="L52" s="267" t="str">
        <f t="shared" si="4"/>
        <v/>
      </c>
      <c r="M52" s="284" t="str">
        <f>IF(基本情報入力シート!M66="","",基本情報入力シート!M66)</f>
        <v/>
      </c>
      <c r="N52" s="284" t="str">
        <f>IF(基本情報入力シート!R66="","",基本情報入力シート!R66)</f>
        <v/>
      </c>
      <c r="O52" s="285" t="str">
        <f>IF(基本情報入力シート!W66="","",基本情報入力シート!W66)</f>
        <v/>
      </c>
      <c r="P52" s="286" t="str">
        <f>IF(基本情報入力シート!X66="","",基本情報入力シート!X66)</f>
        <v/>
      </c>
      <c r="Q52" s="293" t="str">
        <f>IF(基本情報入力シート!Y66="","",基本情報入力シート!Y66)</f>
        <v/>
      </c>
      <c r="R52" s="272"/>
      <c r="S52" s="273"/>
      <c r="T52" s="274"/>
      <c r="U52" s="274"/>
      <c r="V52" s="274"/>
      <c r="W52" s="275"/>
      <c r="X52" s="276"/>
      <c r="Y52" s="294"/>
      <c r="Z52" s="294"/>
      <c r="AA52" s="294"/>
      <c r="AB52" s="294"/>
      <c r="AC52" s="294"/>
      <c r="AD52" s="294"/>
      <c r="AE52" s="295"/>
      <c r="AF52" s="295"/>
      <c r="AG52" s="295"/>
      <c r="AH52" s="296"/>
      <c r="AI52" s="277"/>
      <c r="AJ52" s="278"/>
    </row>
    <row r="53" spans="1:36" ht="27.75" customHeight="1">
      <c r="A53" s="280">
        <f t="shared" si="2"/>
        <v>35</v>
      </c>
      <c r="B53" s="281" t="str">
        <f>IF(基本情報入力シート!C67="","",基本情報入力シート!C67)</f>
        <v/>
      </c>
      <c r="C53" s="282" t="str">
        <f>IF(基本情報入力シート!D67="","",基本情報入力シート!D67)</f>
        <v/>
      </c>
      <c r="D53" s="282" t="str">
        <f>IF(基本情報入力シート!E67="","",基本情報入力シート!E67)</f>
        <v/>
      </c>
      <c r="E53" s="282" t="str">
        <f>IF(基本情報入力シート!F67="","",基本情報入力シート!F67)</f>
        <v/>
      </c>
      <c r="F53" s="282" t="str">
        <f>IF(基本情報入力シート!G67="","",基本情報入力シート!G67)</f>
        <v/>
      </c>
      <c r="G53" s="282" t="str">
        <f>IF(基本情報入力シート!H67="","",基本情報入力シート!H67)</f>
        <v/>
      </c>
      <c r="H53" s="282" t="str">
        <f>IF(基本情報入力シート!I67="","",基本情報入力シート!I67)</f>
        <v/>
      </c>
      <c r="I53" s="282" t="str">
        <f>IF(基本情報入力シート!J67="","",基本情報入力シート!J67)</f>
        <v/>
      </c>
      <c r="J53" s="282" t="str">
        <f>IF(基本情報入力シート!K67="","",基本情報入力シート!K67)</f>
        <v/>
      </c>
      <c r="K53" s="283" t="str">
        <f>IF(基本情報入力シート!L67="","",基本情報入力シート!L67)</f>
        <v/>
      </c>
      <c r="L53" s="267" t="str">
        <f t="shared" si="4"/>
        <v/>
      </c>
      <c r="M53" s="284" t="str">
        <f>IF(基本情報入力シート!M67="","",基本情報入力シート!M67)</f>
        <v/>
      </c>
      <c r="N53" s="284" t="str">
        <f>IF(基本情報入力シート!R67="","",基本情報入力シート!R67)</f>
        <v/>
      </c>
      <c r="O53" s="285" t="str">
        <f>IF(基本情報入力シート!W67="","",基本情報入力シート!W67)</f>
        <v/>
      </c>
      <c r="P53" s="286" t="str">
        <f>IF(基本情報入力シート!X67="","",基本情報入力シート!X67)</f>
        <v/>
      </c>
      <c r="Q53" s="293" t="str">
        <f>IF(基本情報入力シート!Y67="","",基本情報入力シート!Y67)</f>
        <v/>
      </c>
      <c r="R53" s="272"/>
      <c r="S53" s="273"/>
      <c r="T53" s="274"/>
      <c r="U53" s="274"/>
      <c r="V53" s="274"/>
      <c r="W53" s="275"/>
      <c r="X53" s="276"/>
      <c r="Y53" s="294"/>
      <c r="Z53" s="294"/>
      <c r="AA53" s="294"/>
      <c r="AB53" s="294"/>
      <c r="AC53" s="294"/>
      <c r="AD53" s="294"/>
      <c r="AE53" s="295"/>
      <c r="AF53" s="295"/>
      <c r="AG53" s="295"/>
      <c r="AH53" s="296"/>
      <c r="AI53" s="277"/>
      <c r="AJ53" s="278"/>
    </row>
    <row r="54" spans="1:36" ht="27.75" customHeight="1">
      <c r="A54" s="280">
        <f t="shared" si="2"/>
        <v>36</v>
      </c>
      <c r="B54" s="281" t="str">
        <f>IF(基本情報入力シート!C68="","",基本情報入力シート!C68)</f>
        <v/>
      </c>
      <c r="C54" s="282" t="str">
        <f>IF(基本情報入力シート!D68="","",基本情報入力シート!D68)</f>
        <v/>
      </c>
      <c r="D54" s="282" t="str">
        <f>IF(基本情報入力シート!E68="","",基本情報入力シート!E68)</f>
        <v/>
      </c>
      <c r="E54" s="282" t="str">
        <f>IF(基本情報入力シート!F68="","",基本情報入力シート!F68)</f>
        <v/>
      </c>
      <c r="F54" s="282" t="str">
        <f>IF(基本情報入力シート!G68="","",基本情報入力シート!G68)</f>
        <v/>
      </c>
      <c r="G54" s="282" t="str">
        <f>IF(基本情報入力シート!H68="","",基本情報入力シート!H68)</f>
        <v/>
      </c>
      <c r="H54" s="282" t="str">
        <f>IF(基本情報入力シート!I68="","",基本情報入力シート!I68)</f>
        <v/>
      </c>
      <c r="I54" s="282" t="str">
        <f>IF(基本情報入力シート!J68="","",基本情報入力シート!J68)</f>
        <v/>
      </c>
      <c r="J54" s="282" t="str">
        <f>IF(基本情報入力シート!K68="","",基本情報入力シート!K68)</f>
        <v/>
      </c>
      <c r="K54" s="283" t="str">
        <f>IF(基本情報入力シート!L68="","",基本情報入力シート!L68)</f>
        <v/>
      </c>
      <c r="L54" s="267" t="str">
        <f t="shared" si="4"/>
        <v/>
      </c>
      <c r="M54" s="284" t="str">
        <f>IF(基本情報入力シート!M68="","",基本情報入力シート!M68)</f>
        <v/>
      </c>
      <c r="N54" s="284" t="str">
        <f>IF(基本情報入力シート!R68="","",基本情報入力シート!R68)</f>
        <v/>
      </c>
      <c r="O54" s="285" t="str">
        <f>IF(基本情報入力シート!W68="","",基本情報入力シート!W68)</f>
        <v/>
      </c>
      <c r="P54" s="286" t="str">
        <f>IF(基本情報入力シート!X68="","",基本情報入力シート!X68)</f>
        <v/>
      </c>
      <c r="Q54" s="293" t="str">
        <f>IF(基本情報入力シート!Y68="","",基本情報入力シート!Y68)</f>
        <v/>
      </c>
      <c r="R54" s="272"/>
      <c r="S54" s="273"/>
      <c r="T54" s="274"/>
      <c r="U54" s="274"/>
      <c r="V54" s="274"/>
      <c r="W54" s="275"/>
      <c r="X54" s="276"/>
      <c r="Y54" s="294"/>
      <c r="Z54" s="294"/>
      <c r="AA54" s="294"/>
      <c r="AB54" s="294"/>
      <c r="AC54" s="294"/>
      <c r="AD54" s="294"/>
      <c r="AE54" s="295"/>
      <c r="AF54" s="295"/>
      <c r="AG54" s="295"/>
      <c r="AH54" s="296"/>
      <c r="AI54" s="277"/>
      <c r="AJ54" s="278"/>
    </row>
    <row r="55" spans="1:36" ht="27.75" customHeight="1">
      <c r="A55" s="280">
        <f t="shared" si="2"/>
        <v>37</v>
      </c>
      <c r="B55" s="281" t="str">
        <f>IF(基本情報入力シート!C69="","",基本情報入力シート!C69)</f>
        <v/>
      </c>
      <c r="C55" s="282" t="str">
        <f>IF(基本情報入力シート!D69="","",基本情報入力シート!D69)</f>
        <v/>
      </c>
      <c r="D55" s="282" t="str">
        <f>IF(基本情報入力シート!E69="","",基本情報入力シート!E69)</f>
        <v/>
      </c>
      <c r="E55" s="282" t="str">
        <f>IF(基本情報入力シート!F69="","",基本情報入力シート!F69)</f>
        <v/>
      </c>
      <c r="F55" s="282" t="str">
        <f>IF(基本情報入力シート!G69="","",基本情報入力シート!G69)</f>
        <v/>
      </c>
      <c r="G55" s="282" t="str">
        <f>IF(基本情報入力シート!H69="","",基本情報入力シート!H69)</f>
        <v/>
      </c>
      <c r="H55" s="282" t="str">
        <f>IF(基本情報入力シート!I69="","",基本情報入力シート!I69)</f>
        <v/>
      </c>
      <c r="I55" s="282" t="str">
        <f>IF(基本情報入力シート!J69="","",基本情報入力シート!J69)</f>
        <v/>
      </c>
      <c r="J55" s="282" t="str">
        <f>IF(基本情報入力シート!K69="","",基本情報入力シート!K69)</f>
        <v/>
      </c>
      <c r="K55" s="283" t="str">
        <f>IF(基本情報入力シート!L69="","",基本情報入力シート!L69)</f>
        <v/>
      </c>
      <c r="L55" s="267" t="str">
        <f t="shared" si="4"/>
        <v/>
      </c>
      <c r="M55" s="284" t="str">
        <f>IF(基本情報入力シート!M69="","",基本情報入力シート!M69)</f>
        <v/>
      </c>
      <c r="N55" s="284" t="str">
        <f>IF(基本情報入力シート!R69="","",基本情報入力シート!R69)</f>
        <v/>
      </c>
      <c r="O55" s="285" t="str">
        <f>IF(基本情報入力シート!W69="","",基本情報入力シート!W69)</f>
        <v/>
      </c>
      <c r="P55" s="286" t="str">
        <f>IF(基本情報入力シート!X69="","",基本情報入力シート!X69)</f>
        <v/>
      </c>
      <c r="Q55" s="293" t="str">
        <f>IF(基本情報入力シート!Y69="","",基本情報入力シート!Y69)</f>
        <v/>
      </c>
      <c r="R55" s="272"/>
      <c r="S55" s="273"/>
      <c r="T55" s="274"/>
      <c r="U55" s="274"/>
      <c r="V55" s="274"/>
      <c r="W55" s="275"/>
      <c r="X55" s="276"/>
      <c r="Y55" s="294"/>
      <c r="Z55" s="294"/>
      <c r="AA55" s="294"/>
      <c r="AB55" s="294"/>
      <c r="AC55" s="294"/>
      <c r="AD55" s="294"/>
      <c r="AE55" s="295"/>
      <c r="AF55" s="295"/>
      <c r="AG55" s="295"/>
      <c r="AH55" s="296"/>
      <c r="AI55" s="277"/>
      <c r="AJ55" s="278"/>
    </row>
    <row r="56" spans="1:36" ht="27.75" customHeight="1">
      <c r="A56" s="280">
        <f t="shared" si="2"/>
        <v>38</v>
      </c>
      <c r="B56" s="281" t="str">
        <f>IF(基本情報入力シート!C70="","",基本情報入力シート!C70)</f>
        <v/>
      </c>
      <c r="C56" s="282" t="str">
        <f>IF(基本情報入力シート!D70="","",基本情報入力シート!D70)</f>
        <v/>
      </c>
      <c r="D56" s="282" t="str">
        <f>IF(基本情報入力シート!E70="","",基本情報入力シート!E70)</f>
        <v/>
      </c>
      <c r="E56" s="282" t="str">
        <f>IF(基本情報入力シート!F70="","",基本情報入力シート!F70)</f>
        <v/>
      </c>
      <c r="F56" s="282" t="str">
        <f>IF(基本情報入力シート!G70="","",基本情報入力シート!G70)</f>
        <v/>
      </c>
      <c r="G56" s="282" t="str">
        <f>IF(基本情報入力シート!H70="","",基本情報入力シート!H70)</f>
        <v/>
      </c>
      <c r="H56" s="282" t="str">
        <f>IF(基本情報入力シート!I70="","",基本情報入力シート!I70)</f>
        <v/>
      </c>
      <c r="I56" s="282" t="str">
        <f>IF(基本情報入力シート!J70="","",基本情報入力シート!J70)</f>
        <v/>
      </c>
      <c r="J56" s="282" t="str">
        <f>IF(基本情報入力シート!K70="","",基本情報入力シート!K70)</f>
        <v/>
      </c>
      <c r="K56" s="283" t="str">
        <f>IF(基本情報入力シート!L70="","",基本情報入力シート!L70)</f>
        <v/>
      </c>
      <c r="L56" s="267" t="str">
        <f t="shared" si="4"/>
        <v/>
      </c>
      <c r="M56" s="284" t="str">
        <f>IF(基本情報入力シート!M70="","",基本情報入力シート!M70)</f>
        <v/>
      </c>
      <c r="N56" s="284" t="str">
        <f>IF(基本情報入力シート!R70="","",基本情報入力シート!R70)</f>
        <v/>
      </c>
      <c r="O56" s="285" t="str">
        <f>IF(基本情報入力シート!W70="","",基本情報入力シート!W70)</f>
        <v/>
      </c>
      <c r="P56" s="286" t="str">
        <f>IF(基本情報入力シート!X70="","",基本情報入力シート!X70)</f>
        <v/>
      </c>
      <c r="Q56" s="293" t="str">
        <f>IF(基本情報入力シート!Y70="","",基本情報入力シート!Y70)</f>
        <v/>
      </c>
      <c r="R56" s="272"/>
      <c r="S56" s="273"/>
      <c r="T56" s="274"/>
      <c r="U56" s="274"/>
      <c r="V56" s="274"/>
      <c r="W56" s="275"/>
      <c r="X56" s="276"/>
      <c r="Y56" s="294"/>
      <c r="Z56" s="294"/>
      <c r="AA56" s="294"/>
      <c r="AB56" s="294"/>
      <c r="AC56" s="294"/>
      <c r="AD56" s="294"/>
      <c r="AE56" s="295"/>
      <c r="AF56" s="295"/>
      <c r="AG56" s="295"/>
      <c r="AH56" s="296"/>
      <c r="AI56" s="277"/>
      <c r="AJ56" s="278"/>
    </row>
    <row r="57" spans="1:36" ht="27.75" customHeight="1">
      <c r="A57" s="280">
        <f t="shared" si="2"/>
        <v>39</v>
      </c>
      <c r="B57" s="281" t="str">
        <f>IF(基本情報入力シート!C71="","",基本情報入力シート!C71)</f>
        <v/>
      </c>
      <c r="C57" s="282" t="str">
        <f>IF(基本情報入力シート!D71="","",基本情報入力シート!D71)</f>
        <v/>
      </c>
      <c r="D57" s="282" t="str">
        <f>IF(基本情報入力シート!E71="","",基本情報入力シート!E71)</f>
        <v/>
      </c>
      <c r="E57" s="282" t="str">
        <f>IF(基本情報入力シート!F71="","",基本情報入力シート!F71)</f>
        <v/>
      </c>
      <c r="F57" s="282" t="str">
        <f>IF(基本情報入力シート!G71="","",基本情報入力シート!G71)</f>
        <v/>
      </c>
      <c r="G57" s="282" t="str">
        <f>IF(基本情報入力シート!H71="","",基本情報入力シート!H71)</f>
        <v/>
      </c>
      <c r="H57" s="282" t="str">
        <f>IF(基本情報入力シート!I71="","",基本情報入力シート!I71)</f>
        <v/>
      </c>
      <c r="I57" s="282" t="str">
        <f>IF(基本情報入力シート!J71="","",基本情報入力シート!J71)</f>
        <v/>
      </c>
      <c r="J57" s="282" t="str">
        <f>IF(基本情報入力シート!K71="","",基本情報入力シート!K71)</f>
        <v/>
      </c>
      <c r="K57" s="283" t="str">
        <f>IF(基本情報入力シート!L71="","",基本情報入力シート!L71)</f>
        <v/>
      </c>
      <c r="L57" s="267" t="str">
        <f t="shared" si="4"/>
        <v/>
      </c>
      <c r="M57" s="284" t="str">
        <f>IF(基本情報入力シート!M71="","",基本情報入力シート!M71)</f>
        <v/>
      </c>
      <c r="N57" s="284" t="str">
        <f>IF(基本情報入力シート!R71="","",基本情報入力シート!R71)</f>
        <v/>
      </c>
      <c r="O57" s="285" t="str">
        <f>IF(基本情報入力シート!W71="","",基本情報入力シート!W71)</f>
        <v/>
      </c>
      <c r="P57" s="286" t="str">
        <f>IF(基本情報入力シート!X71="","",基本情報入力シート!X71)</f>
        <v/>
      </c>
      <c r="Q57" s="293" t="str">
        <f>IF(基本情報入力シート!Y71="","",基本情報入力シート!Y71)</f>
        <v/>
      </c>
      <c r="R57" s="272"/>
      <c r="S57" s="273"/>
      <c r="T57" s="274"/>
      <c r="U57" s="274"/>
      <c r="V57" s="274"/>
      <c r="W57" s="275"/>
      <c r="X57" s="276"/>
      <c r="Y57" s="294"/>
      <c r="Z57" s="294"/>
      <c r="AA57" s="294"/>
      <c r="AB57" s="294"/>
      <c r="AC57" s="294"/>
      <c r="AD57" s="294"/>
      <c r="AE57" s="295"/>
      <c r="AF57" s="295"/>
      <c r="AG57" s="295"/>
      <c r="AH57" s="296"/>
      <c r="AI57" s="277"/>
      <c r="AJ57" s="278"/>
    </row>
    <row r="58" spans="1:36" ht="27.75" customHeight="1">
      <c r="A58" s="280">
        <f t="shared" si="2"/>
        <v>40</v>
      </c>
      <c r="B58" s="281" t="str">
        <f>IF(基本情報入力シート!C72="","",基本情報入力シート!C72)</f>
        <v/>
      </c>
      <c r="C58" s="282" t="str">
        <f>IF(基本情報入力シート!D72="","",基本情報入力シート!D72)</f>
        <v/>
      </c>
      <c r="D58" s="282" t="str">
        <f>IF(基本情報入力シート!E72="","",基本情報入力シート!E72)</f>
        <v/>
      </c>
      <c r="E58" s="282" t="str">
        <f>IF(基本情報入力シート!F72="","",基本情報入力シート!F72)</f>
        <v/>
      </c>
      <c r="F58" s="282" t="str">
        <f>IF(基本情報入力シート!G72="","",基本情報入力シート!G72)</f>
        <v/>
      </c>
      <c r="G58" s="282" t="str">
        <f>IF(基本情報入力シート!H72="","",基本情報入力シート!H72)</f>
        <v/>
      </c>
      <c r="H58" s="282" t="str">
        <f>IF(基本情報入力シート!I72="","",基本情報入力シート!I72)</f>
        <v/>
      </c>
      <c r="I58" s="282" t="str">
        <f>IF(基本情報入力シート!J72="","",基本情報入力シート!J72)</f>
        <v/>
      </c>
      <c r="J58" s="282" t="str">
        <f>IF(基本情報入力シート!K72="","",基本情報入力シート!K72)</f>
        <v/>
      </c>
      <c r="K58" s="283" t="str">
        <f>IF(基本情報入力シート!L72="","",基本情報入力シート!L72)</f>
        <v/>
      </c>
      <c r="L58" s="267" t="str">
        <f t="shared" si="4"/>
        <v/>
      </c>
      <c r="M58" s="284" t="str">
        <f>IF(基本情報入力シート!M72="","",基本情報入力シート!M72)</f>
        <v/>
      </c>
      <c r="N58" s="284" t="str">
        <f>IF(基本情報入力シート!R72="","",基本情報入力シート!R72)</f>
        <v/>
      </c>
      <c r="O58" s="285" t="str">
        <f>IF(基本情報入力シート!W72="","",基本情報入力シート!W72)</f>
        <v/>
      </c>
      <c r="P58" s="286" t="str">
        <f>IF(基本情報入力シート!X72="","",基本情報入力シート!X72)</f>
        <v/>
      </c>
      <c r="Q58" s="293" t="str">
        <f>IF(基本情報入力シート!Y72="","",基本情報入力シート!Y72)</f>
        <v/>
      </c>
      <c r="R58" s="272"/>
      <c r="S58" s="273"/>
      <c r="T58" s="274"/>
      <c r="U58" s="274"/>
      <c r="V58" s="274"/>
      <c r="W58" s="275"/>
      <c r="X58" s="276"/>
      <c r="Y58" s="294"/>
      <c r="Z58" s="294"/>
      <c r="AA58" s="294"/>
      <c r="AB58" s="294"/>
      <c r="AC58" s="294"/>
      <c r="AD58" s="294"/>
      <c r="AE58" s="295"/>
      <c r="AF58" s="295"/>
      <c r="AG58" s="295"/>
      <c r="AH58" s="296"/>
      <c r="AI58" s="277"/>
      <c r="AJ58" s="278"/>
    </row>
    <row r="59" spans="1:36" ht="27.75" customHeight="1">
      <c r="A59" s="280">
        <f t="shared" si="2"/>
        <v>41</v>
      </c>
      <c r="B59" s="281" t="str">
        <f>IF(基本情報入力シート!C73="","",基本情報入力シート!C73)</f>
        <v/>
      </c>
      <c r="C59" s="282" t="str">
        <f>IF(基本情報入力シート!D73="","",基本情報入力シート!D73)</f>
        <v/>
      </c>
      <c r="D59" s="282" t="str">
        <f>IF(基本情報入力シート!E73="","",基本情報入力シート!E73)</f>
        <v/>
      </c>
      <c r="E59" s="282" t="str">
        <f>IF(基本情報入力シート!F73="","",基本情報入力シート!F73)</f>
        <v/>
      </c>
      <c r="F59" s="282" t="str">
        <f>IF(基本情報入力シート!G73="","",基本情報入力シート!G73)</f>
        <v/>
      </c>
      <c r="G59" s="282" t="str">
        <f>IF(基本情報入力シート!H73="","",基本情報入力シート!H73)</f>
        <v/>
      </c>
      <c r="H59" s="282" t="str">
        <f>IF(基本情報入力シート!I73="","",基本情報入力シート!I73)</f>
        <v/>
      </c>
      <c r="I59" s="282" t="str">
        <f>IF(基本情報入力シート!J73="","",基本情報入力シート!J73)</f>
        <v/>
      </c>
      <c r="J59" s="282" t="str">
        <f>IF(基本情報入力シート!K73="","",基本情報入力シート!K73)</f>
        <v/>
      </c>
      <c r="K59" s="283" t="str">
        <f>IF(基本情報入力シート!L73="","",基本情報入力シート!L73)</f>
        <v/>
      </c>
      <c r="L59" s="267" t="str">
        <f t="shared" si="4"/>
        <v/>
      </c>
      <c r="M59" s="284" t="str">
        <f>IF(基本情報入力シート!M73="","",基本情報入力シート!M73)</f>
        <v/>
      </c>
      <c r="N59" s="284" t="str">
        <f>IF(基本情報入力シート!R73="","",基本情報入力シート!R73)</f>
        <v/>
      </c>
      <c r="O59" s="285" t="str">
        <f>IF(基本情報入力シート!W73="","",基本情報入力シート!W73)</f>
        <v/>
      </c>
      <c r="P59" s="286" t="str">
        <f>IF(基本情報入力シート!X73="","",基本情報入力シート!X73)</f>
        <v/>
      </c>
      <c r="Q59" s="293" t="str">
        <f>IF(基本情報入力シート!Y73="","",基本情報入力シート!Y73)</f>
        <v/>
      </c>
      <c r="R59" s="272"/>
      <c r="S59" s="273"/>
      <c r="T59" s="274"/>
      <c r="U59" s="274"/>
      <c r="V59" s="274"/>
      <c r="W59" s="275"/>
      <c r="X59" s="276"/>
      <c r="Y59" s="294"/>
      <c r="Z59" s="294"/>
      <c r="AA59" s="294"/>
      <c r="AB59" s="294"/>
      <c r="AC59" s="294"/>
      <c r="AD59" s="294"/>
      <c r="AE59" s="295"/>
      <c r="AF59" s="295"/>
      <c r="AG59" s="295"/>
      <c r="AH59" s="296"/>
      <c r="AI59" s="277"/>
      <c r="AJ59" s="278"/>
    </row>
    <row r="60" spans="1:36" ht="27.75" customHeight="1">
      <c r="A60" s="280">
        <f t="shared" si="2"/>
        <v>42</v>
      </c>
      <c r="B60" s="281" t="str">
        <f>IF(基本情報入力シート!C74="","",基本情報入力シート!C74)</f>
        <v/>
      </c>
      <c r="C60" s="282" t="str">
        <f>IF(基本情報入力シート!D74="","",基本情報入力シート!D74)</f>
        <v/>
      </c>
      <c r="D60" s="282" t="str">
        <f>IF(基本情報入力シート!E74="","",基本情報入力シート!E74)</f>
        <v/>
      </c>
      <c r="E60" s="282" t="str">
        <f>IF(基本情報入力シート!F74="","",基本情報入力シート!F74)</f>
        <v/>
      </c>
      <c r="F60" s="282" t="str">
        <f>IF(基本情報入力シート!G74="","",基本情報入力シート!G74)</f>
        <v/>
      </c>
      <c r="G60" s="282" t="str">
        <f>IF(基本情報入力シート!H74="","",基本情報入力シート!H74)</f>
        <v/>
      </c>
      <c r="H60" s="282" t="str">
        <f>IF(基本情報入力シート!I74="","",基本情報入力シート!I74)</f>
        <v/>
      </c>
      <c r="I60" s="282" t="str">
        <f>IF(基本情報入力シート!J74="","",基本情報入力シート!J74)</f>
        <v/>
      </c>
      <c r="J60" s="282" t="str">
        <f>IF(基本情報入力シート!K74="","",基本情報入力シート!K74)</f>
        <v/>
      </c>
      <c r="K60" s="283" t="str">
        <f>IF(基本情報入力シート!L74="","",基本情報入力シート!L74)</f>
        <v/>
      </c>
      <c r="L60" s="267" t="str">
        <f t="shared" si="4"/>
        <v/>
      </c>
      <c r="M60" s="284" t="str">
        <f>IF(基本情報入力シート!M74="","",基本情報入力シート!M74)</f>
        <v/>
      </c>
      <c r="N60" s="284" t="str">
        <f>IF(基本情報入力シート!R74="","",基本情報入力シート!R74)</f>
        <v/>
      </c>
      <c r="O60" s="285" t="str">
        <f>IF(基本情報入力シート!W74="","",基本情報入力シート!W74)</f>
        <v/>
      </c>
      <c r="P60" s="286" t="str">
        <f>IF(基本情報入力シート!X74="","",基本情報入力シート!X74)</f>
        <v/>
      </c>
      <c r="Q60" s="293" t="str">
        <f>IF(基本情報入力シート!Y74="","",基本情報入力シート!Y74)</f>
        <v/>
      </c>
      <c r="R60" s="272"/>
      <c r="S60" s="273"/>
      <c r="T60" s="274"/>
      <c r="U60" s="274"/>
      <c r="V60" s="274"/>
      <c r="W60" s="275"/>
      <c r="X60" s="276"/>
      <c r="Y60" s="294"/>
      <c r="Z60" s="294"/>
      <c r="AA60" s="294"/>
      <c r="AB60" s="294"/>
      <c r="AC60" s="294"/>
      <c r="AD60" s="294"/>
      <c r="AE60" s="295"/>
      <c r="AF60" s="295"/>
      <c r="AG60" s="295"/>
      <c r="AH60" s="296"/>
      <c r="AI60" s="277"/>
      <c r="AJ60" s="278"/>
    </row>
    <row r="61" spans="1:36" ht="27.75" customHeight="1">
      <c r="A61" s="280">
        <f t="shared" si="2"/>
        <v>43</v>
      </c>
      <c r="B61" s="281" t="str">
        <f>IF(基本情報入力シート!C75="","",基本情報入力シート!C75)</f>
        <v/>
      </c>
      <c r="C61" s="282" t="str">
        <f>IF(基本情報入力シート!D75="","",基本情報入力シート!D75)</f>
        <v/>
      </c>
      <c r="D61" s="282" t="str">
        <f>IF(基本情報入力シート!E75="","",基本情報入力シート!E75)</f>
        <v/>
      </c>
      <c r="E61" s="282" t="str">
        <f>IF(基本情報入力シート!F75="","",基本情報入力シート!F75)</f>
        <v/>
      </c>
      <c r="F61" s="282" t="str">
        <f>IF(基本情報入力シート!G75="","",基本情報入力シート!G75)</f>
        <v/>
      </c>
      <c r="G61" s="282" t="str">
        <f>IF(基本情報入力シート!H75="","",基本情報入力シート!H75)</f>
        <v/>
      </c>
      <c r="H61" s="282" t="str">
        <f>IF(基本情報入力シート!I75="","",基本情報入力シート!I75)</f>
        <v/>
      </c>
      <c r="I61" s="282" t="str">
        <f>IF(基本情報入力シート!J75="","",基本情報入力シート!J75)</f>
        <v/>
      </c>
      <c r="J61" s="282" t="str">
        <f>IF(基本情報入力シート!K75="","",基本情報入力シート!K75)</f>
        <v/>
      </c>
      <c r="K61" s="283" t="str">
        <f>IF(基本情報入力シート!L75="","",基本情報入力シート!L75)</f>
        <v/>
      </c>
      <c r="L61" s="267" t="str">
        <f t="shared" si="4"/>
        <v/>
      </c>
      <c r="M61" s="284" t="str">
        <f>IF(基本情報入力シート!M75="","",基本情報入力シート!M75)</f>
        <v/>
      </c>
      <c r="N61" s="284" t="str">
        <f>IF(基本情報入力シート!R75="","",基本情報入力シート!R75)</f>
        <v/>
      </c>
      <c r="O61" s="285" t="str">
        <f>IF(基本情報入力シート!W75="","",基本情報入力シート!W75)</f>
        <v/>
      </c>
      <c r="P61" s="286" t="str">
        <f>IF(基本情報入力シート!X75="","",基本情報入力シート!X75)</f>
        <v/>
      </c>
      <c r="Q61" s="293" t="str">
        <f>IF(基本情報入力シート!Y75="","",基本情報入力シート!Y75)</f>
        <v/>
      </c>
      <c r="R61" s="272"/>
      <c r="S61" s="273"/>
      <c r="T61" s="274"/>
      <c r="U61" s="274"/>
      <c r="V61" s="274"/>
      <c r="W61" s="275"/>
      <c r="X61" s="276"/>
      <c r="Y61" s="294"/>
      <c r="Z61" s="294"/>
      <c r="AA61" s="294"/>
      <c r="AB61" s="294"/>
      <c r="AC61" s="294"/>
      <c r="AD61" s="294"/>
      <c r="AE61" s="295"/>
      <c r="AF61" s="295"/>
      <c r="AG61" s="295"/>
      <c r="AH61" s="296"/>
      <c r="AI61" s="277"/>
      <c r="AJ61" s="278"/>
    </row>
    <row r="62" spans="1:36" ht="27.75" customHeight="1">
      <c r="A62" s="280">
        <f t="shared" si="2"/>
        <v>44</v>
      </c>
      <c r="B62" s="281" t="str">
        <f>IF(基本情報入力シート!C76="","",基本情報入力シート!C76)</f>
        <v/>
      </c>
      <c r="C62" s="282" t="str">
        <f>IF(基本情報入力シート!D76="","",基本情報入力シート!D76)</f>
        <v/>
      </c>
      <c r="D62" s="282" t="str">
        <f>IF(基本情報入力シート!E76="","",基本情報入力シート!E76)</f>
        <v/>
      </c>
      <c r="E62" s="282" t="str">
        <f>IF(基本情報入力シート!F76="","",基本情報入力シート!F76)</f>
        <v/>
      </c>
      <c r="F62" s="282" t="str">
        <f>IF(基本情報入力シート!G76="","",基本情報入力シート!G76)</f>
        <v/>
      </c>
      <c r="G62" s="282" t="str">
        <f>IF(基本情報入力シート!H76="","",基本情報入力シート!H76)</f>
        <v/>
      </c>
      <c r="H62" s="282" t="str">
        <f>IF(基本情報入力シート!I76="","",基本情報入力シート!I76)</f>
        <v/>
      </c>
      <c r="I62" s="282" t="str">
        <f>IF(基本情報入力シート!J76="","",基本情報入力シート!J76)</f>
        <v/>
      </c>
      <c r="J62" s="282" t="str">
        <f>IF(基本情報入力シート!K76="","",基本情報入力シート!K76)</f>
        <v/>
      </c>
      <c r="K62" s="283" t="str">
        <f>IF(基本情報入力シート!L76="","",基本情報入力シート!L76)</f>
        <v/>
      </c>
      <c r="L62" s="267" t="str">
        <f t="shared" si="4"/>
        <v/>
      </c>
      <c r="M62" s="284" t="str">
        <f>IF(基本情報入力シート!M76="","",基本情報入力シート!M76)</f>
        <v/>
      </c>
      <c r="N62" s="284" t="str">
        <f>IF(基本情報入力シート!R76="","",基本情報入力シート!R76)</f>
        <v/>
      </c>
      <c r="O62" s="285" t="str">
        <f>IF(基本情報入力シート!W76="","",基本情報入力シート!W76)</f>
        <v/>
      </c>
      <c r="P62" s="286" t="str">
        <f>IF(基本情報入力シート!X76="","",基本情報入力シート!X76)</f>
        <v/>
      </c>
      <c r="Q62" s="293" t="str">
        <f>IF(基本情報入力シート!Y76="","",基本情報入力シート!Y76)</f>
        <v/>
      </c>
      <c r="R62" s="272"/>
      <c r="S62" s="273"/>
      <c r="T62" s="274"/>
      <c r="U62" s="274"/>
      <c r="V62" s="274"/>
      <c r="W62" s="275"/>
      <c r="X62" s="276"/>
      <c r="Y62" s="294"/>
      <c r="Z62" s="294"/>
      <c r="AA62" s="294"/>
      <c r="AB62" s="294"/>
      <c r="AC62" s="294"/>
      <c r="AD62" s="294"/>
      <c r="AE62" s="295"/>
      <c r="AF62" s="295"/>
      <c r="AG62" s="295"/>
      <c r="AH62" s="296"/>
      <c r="AI62" s="277"/>
      <c r="AJ62" s="278"/>
    </row>
    <row r="63" spans="1:36" ht="27.75" customHeight="1">
      <c r="A63" s="280">
        <f t="shared" si="2"/>
        <v>45</v>
      </c>
      <c r="B63" s="281" t="str">
        <f>IF(基本情報入力シート!C77="","",基本情報入力シート!C77)</f>
        <v/>
      </c>
      <c r="C63" s="282" t="str">
        <f>IF(基本情報入力シート!D77="","",基本情報入力シート!D77)</f>
        <v/>
      </c>
      <c r="D63" s="282" t="str">
        <f>IF(基本情報入力シート!E77="","",基本情報入力シート!E77)</f>
        <v/>
      </c>
      <c r="E63" s="282" t="str">
        <f>IF(基本情報入力シート!F77="","",基本情報入力シート!F77)</f>
        <v/>
      </c>
      <c r="F63" s="282" t="str">
        <f>IF(基本情報入力シート!G77="","",基本情報入力シート!G77)</f>
        <v/>
      </c>
      <c r="G63" s="282" t="str">
        <f>IF(基本情報入力シート!H77="","",基本情報入力シート!H77)</f>
        <v/>
      </c>
      <c r="H63" s="282" t="str">
        <f>IF(基本情報入力シート!I77="","",基本情報入力シート!I77)</f>
        <v/>
      </c>
      <c r="I63" s="282" t="str">
        <f>IF(基本情報入力シート!J77="","",基本情報入力シート!J77)</f>
        <v/>
      </c>
      <c r="J63" s="282" t="str">
        <f>IF(基本情報入力シート!K77="","",基本情報入力シート!K77)</f>
        <v/>
      </c>
      <c r="K63" s="283" t="str">
        <f>IF(基本情報入力シート!L77="","",基本情報入力シート!L77)</f>
        <v/>
      </c>
      <c r="L63" s="267" t="str">
        <f t="shared" si="4"/>
        <v/>
      </c>
      <c r="M63" s="284" t="str">
        <f>IF(基本情報入力シート!M77="","",基本情報入力シート!M77)</f>
        <v/>
      </c>
      <c r="N63" s="284" t="str">
        <f>IF(基本情報入力シート!R77="","",基本情報入力シート!R77)</f>
        <v/>
      </c>
      <c r="O63" s="285" t="str">
        <f>IF(基本情報入力シート!W77="","",基本情報入力シート!W77)</f>
        <v/>
      </c>
      <c r="P63" s="286" t="str">
        <f>IF(基本情報入力シート!X77="","",基本情報入力シート!X77)</f>
        <v/>
      </c>
      <c r="Q63" s="293" t="str">
        <f>IF(基本情報入力シート!Y77="","",基本情報入力シート!Y77)</f>
        <v/>
      </c>
      <c r="R63" s="272"/>
      <c r="S63" s="273"/>
      <c r="T63" s="274"/>
      <c r="U63" s="274"/>
      <c r="V63" s="274"/>
      <c r="W63" s="275"/>
      <c r="X63" s="276"/>
      <c r="Y63" s="294"/>
      <c r="Z63" s="294"/>
      <c r="AA63" s="294"/>
      <c r="AB63" s="294"/>
      <c r="AC63" s="294"/>
      <c r="AD63" s="294"/>
      <c r="AE63" s="295"/>
      <c r="AF63" s="295"/>
      <c r="AG63" s="295"/>
      <c r="AH63" s="296"/>
      <c r="AI63" s="277"/>
      <c r="AJ63" s="278"/>
    </row>
    <row r="64" spans="1:36" ht="27.75" customHeight="1">
      <c r="A64" s="280">
        <f t="shared" si="2"/>
        <v>46</v>
      </c>
      <c r="B64" s="281" t="str">
        <f>IF(基本情報入力シート!C78="","",基本情報入力シート!C78)</f>
        <v/>
      </c>
      <c r="C64" s="282" t="str">
        <f>IF(基本情報入力シート!D78="","",基本情報入力シート!D78)</f>
        <v/>
      </c>
      <c r="D64" s="282" t="str">
        <f>IF(基本情報入力シート!E78="","",基本情報入力シート!E78)</f>
        <v/>
      </c>
      <c r="E64" s="282" t="str">
        <f>IF(基本情報入力シート!F78="","",基本情報入力シート!F78)</f>
        <v/>
      </c>
      <c r="F64" s="282" t="str">
        <f>IF(基本情報入力シート!G78="","",基本情報入力シート!G78)</f>
        <v/>
      </c>
      <c r="G64" s="282" t="str">
        <f>IF(基本情報入力シート!H78="","",基本情報入力シート!H78)</f>
        <v/>
      </c>
      <c r="H64" s="282" t="str">
        <f>IF(基本情報入力シート!I78="","",基本情報入力シート!I78)</f>
        <v/>
      </c>
      <c r="I64" s="282" t="str">
        <f>IF(基本情報入力シート!J78="","",基本情報入力シート!J78)</f>
        <v/>
      </c>
      <c r="J64" s="282" t="str">
        <f>IF(基本情報入力シート!K78="","",基本情報入力シート!K78)</f>
        <v/>
      </c>
      <c r="K64" s="283" t="str">
        <f>IF(基本情報入力シート!L78="","",基本情報入力シート!L78)</f>
        <v/>
      </c>
      <c r="L64" s="267" t="str">
        <f t="shared" si="4"/>
        <v/>
      </c>
      <c r="M64" s="284" t="str">
        <f>IF(基本情報入力シート!M78="","",基本情報入力シート!M78)</f>
        <v/>
      </c>
      <c r="N64" s="284" t="str">
        <f>IF(基本情報入力シート!R78="","",基本情報入力シート!R78)</f>
        <v/>
      </c>
      <c r="O64" s="285" t="str">
        <f>IF(基本情報入力シート!W78="","",基本情報入力シート!W78)</f>
        <v/>
      </c>
      <c r="P64" s="286" t="str">
        <f>IF(基本情報入力シート!X78="","",基本情報入力シート!X78)</f>
        <v/>
      </c>
      <c r="Q64" s="293" t="str">
        <f>IF(基本情報入力シート!Y78="","",基本情報入力シート!Y78)</f>
        <v/>
      </c>
      <c r="R64" s="272"/>
      <c r="S64" s="273"/>
      <c r="T64" s="274"/>
      <c r="U64" s="274"/>
      <c r="V64" s="274"/>
      <c r="W64" s="275"/>
      <c r="X64" s="276"/>
      <c r="Y64" s="294"/>
      <c r="Z64" s="294"/>
      <c r="AA64" s="294"/>
      <c r="AB64" s="294"/>
      <c r="AC64" s="294"/>
      <c r="AD64" s="294"/>
      <c r="AE64" s="295"/>
      <c r="AF64" s="295"/>
      <c r="AG64" s="295"/>
      <c r="AH64" s="296"/>
      <c r="AI64" s="277"/>
      <c r="AJ64" s="278"/>
    </row>
    <row r="65" spans="1:36" ht="27.75" customHeight="1">
      <c r="A65" s="280">
        <f t="shared" si="2"/>
        <v>47</v>
      </c>
      <c r="B65" s="281" t="str">
        <f>IF(基本情報入力シート!C79="","",基本情報入力シート!C79)</f>
        <v/>
      </c>
      <c r="C65" s="282" t="str">
        <f>IF(基本情報入力シート!D79="","",基本情報入力シート!D79)</f>
        <v/>
      </c>
      <c r="D65" s="282" t="str">
        <f>IF(基本情報入力シート!E79="","",基本情報入力シート!E79)</f>
        <v/>
      </c>
      <c r="E65" s="282" t="str">
        <f>IF(基本情報入力シート!F79="","",基本情報入力シート!F79)</f>
        <v/>
      </c>
      <c r="F65" s="282" t="str">
        <f>IF(基本情報入力シート!G79="","",基本情報入力シート!G79)</f>
        <v/>
      </c>
      <c r="G65" s="282" t="str">
        <f>IF(基本情報入力シート!H79="","",基本情報入力シート!H79)</f>
        <v/>
      </c>
      <c r="H65" s="282" t="str">
        <f>IF(基本情報入力シート!I79="","",基本情報入力シート!I79)</f>
        <v/>
      </c>
      <c r="I65" s="282" t="str">
        <f>IF(基本情報入力シート!J79="","",基本情報入力シート!J79)</f>
        <v/>
      </c>
      <c r="J65" s="282" t="str">
        <f>IF(基本情報入力シート!K79="","",基本情報入力シート!K79)</f>
        <v/>
      </c>
      <c r="K65" s="283" t="str">
        <f>IF(基本情報入力シート!L79="","",基本情報入力シート!L79)</f>
        <v/>
      </c>
      <c r="L65" s="267" t="str">
        <f t="shared" si="4"/>
        <v/>
      </c>
      <c r="M65" s="284" t="str">
        <f>IF(基本情報入力シート!M79="","",基本情報入力シート!M79)</f>
        <v/>
      </c>
      <c r="N65" s="284" t="str">
        <f>IF(基本情報入力シート!R79="","",基本情報入力シート!R79)</f>
        <v/>
      </c>
      <c r="O65" s="285" t="str">
        <f>IF(基本情報入力シート!W79="","",基本情報入力シート!W79)</f>
        <v/>
      </c>
      <c r="P65" s="286" t="str">
        <f>IF(基本情報入力シート!X79="","",基本情報入力シート!X79)</f>
        <v/>
      </c>
      <c r="Q65" s="293" t="str">
        <f>IF(基本情報入力シート!Y79="","",基本情報入力シート!Y79)</f>
        <v/>
      </c>
      <c r="R65" s="272"/>
      <c r="S65" s="273"/>
      <c r="T65" s="274"/>
      <c r="U65" s="274"/>
      <c r="V65" s="274"/>
      <c r="W65" s="275"/>
      <c r="X65" s="276"/>
      <c r="Y65" s="294"/>
      <c r="Z65" s="294"/>
      <c r="AA65" s="294"/>
      <c r="AB65" s="294"/>
      <c r="AC65" s="294"/>
      <c r="AD65" s="294"/>
      <c r="AE65" s="295"/>
      <c r="AF65" s="295"/>
      <c r="AG65" s="295"/>
      <c r="AH65" s="296"/>
      <c r="AI65" s="277"/>
      <c r="AJ65" s="278"/>
    </row>
    <row r="66" spans="1:36" ht="27.75" customHeight="1">
      <c r="A66" s="280">
        <f t="shared" si="2"/>
        <v>48</v>
      </c>
      <c r="B66" s="281" t="str">
        <f>IF(基本情報入力シート!C80="","",基本情報入力シート!C80)</f>
        <v/>
      </c>
      <c r="C66" s="282" t="str">
        <f>IF(基本情報入力シート!D80="","",基本情報入力シート!D80)</f>
        <v/>
      </c>
      <c r="D66" s="282" t="str">
        <f>IF(基本情報入力シート!E80="","",基本情報入力シート!E80)</f>
        <v/>
      </c>
      <c r="E66" s="282" t="str">
        <f>IF(基本情報入力シート!F80="","",基本情報入力シート!F80)</f>
        <v/>
      </c>
      <c r="F66" s="282" t="str">
        <f>IF(基本情報入力シート!G80="","",基本情報入力シート!G80)</f>
        <v/>
      </c>
      <c r="G66" s="282" t="str">
        <f>IF(基本情報入力シート!H80="","",基本情報入力シート!H80)</f>
        <v/>
      </c>
      <c r="H66" s="282" t="str">
        <f>IF(基本情報入力シート!I80="","",基本情報入力シート!I80)</f>
        <v/>
      </c>
      <c r="I66" s="282" t="str">
        <f>IF(基本情報入力シート!J80="","",基本情報入力シート!J80)</f>
        <v/>
      </c>
      <c r="J66" s="282" t="str">
        <f>IF(基本情報入力シート!K80="","",基本情報入力シート!K80)</f>
        <v/>
      </c>
      <c r="K66" s="283" t="str">
        <f>IF(基本情報入力シート!L80="","",基本情報入力シート!L80)</f>
        <v/>
      </c>
      <c r="L66" s="267" t="str">
        <f t="shared" si="4"/>
        <v/>
      </c>
      <c r="M66" s="284" t="str">
        <f>IF(基本情報入力シート!M80="","",基本情報入力シート!M80)</f>
        <v/>
      </c>
      <c r="N66" s="284" t="str">
        <f>IF(基本情報入力シート!R80="","",基本情報入力シート!R80)</f>
        <v/>
      </c>
      <c r="O66" s="285" t="str">
        <f>IF(基本情報入力シート!W80="","",基本情報入力シート!W80)</f>
        <v/>
      </c>
      <c r="P66" s="286" t="str">
        <f>IF(基本情報入力シート!X80="","",基本情報入力シート!X80)</f>
        <v/>
      </c>
      <c r="Q66" s="293" t="str">
        <f>IF(基本情報入力シート!Y80="","",基本情報入力シート!Y80)</f>
        <v/>
      </c>
      <c r="R66" s="272"/>
      <c r="S66" s="273"/>
      <c r="T66" s="274"/>
      <c r="U66" s="274"/>
      <c r="V66" s="274"/>
      <c r="W66" s="275"/>
      <c r="X66" s="276"/>
      <c r="Y66" s="294"/>
      <c r="Z66" s="294"/>
      <c r="AA66" s="294"/>
      <c r="AB66" s="294"/>
      <c r="AC66" s="294"/>
      <c r="AD66" s="294"/>
      <c r="AE66" s="295"/>
      <c r="AF66" s="295"/>
      <c r="AG66" s="295"/>
      <c r="AH66" s="296"/>
      <c r="AI66" s="277"/>
      <c r="AJ66" s="278"/>
    </row>
    <row r="67" spans="1:36" ht="27.75" customHeight="1">
      <c r="A67" s="280">
        <f t="shared" si="2"/>
        <v>49</v>
      </c>
      <c r="B67" s="281" t="str">
        <f>IF(基本情報入力シート!C81="","",基本情報入力シート!C81)</f>
        <v/>
      </c>
      <c r="C67" s="282" t="str">
        <f>IF(基本情報入力シート!D81="","",基本情報入力シート!D81)</f>
        <v/>
      </c>
      <c r="D67" s="282" t="str">
        <f>IF(基本情報入力シート!E81="","",基本情報入力シート!E81)</f>
        <v/>
      </c>
      <c r="E67" s="282" t="str">
        <f>IF(基本情報入力シート!F81="","",基本情報入力シート!F81)</f>
        <v/>
      </c>
      <c r="F67" s="282" t="str">
        <f>IF(基本情報入力シート!G81="","",基本情報入力シート!G81)</f>
        <v/>
      </c>
      <c r="G67" s="282" t="str">
        <f>IF(基本情報入力シート!H81="","",基本情報入力シート!H81)</f>
        <v/>
      </c>
      <c r="H67" s="282" t="str">
        <f>IF(基本情報入力シート!I81="","",基本情報入力シート!I81)</f>
        <v/>
      </c>
      <c r="I67" s="282" t="str">
        <f>IF(基本情報入力シート!J81="","",基本情報入力シート!J81)</f>
        <v/>
      </c>
      <c r="J67" s="282" t="str">
        <f>IF(基本情報入力シート!K81="","",基本情報入力シート!K81)</f>
        <v/>
      </c>
      <c r="K67" s="283" t="str">
        <f>IF(基本情報入力シート!L81="","",基本情報入力シート!L81)</f>
        <v/>
      </c>
      <c r="L67" s="267" t="str">
        <f t="shared" si="4"/>
        <v/>
      </c>
      <c r="M67" s="284" t="str">
        <f>IF(基本情報入力シート!M81="","",基本情報入力シート!M81)</f>
        <v/>
      </c>
      <c r="N67" s="284" t="str">
        <f>IF(基本情報入力シート!R81="","",基本情報入力シート!R81)</f>
        <v/>
      </c>
      <c r="O67" s="285" t="str">
        <f>IF(基本情報入力シート!W81="","",基本情報入力シート!W81)</f>
        <v/>
      </c>
      <c r="P67" s="286" t="str">
        <f>IF(基本情報入力シート!X81="","",基本情報入力シート!X81)</f>
        <v/>
      </c>
      <c r="Q67" s="293" t="str">
        <f>IF(基本情報入力シート!Y81="","",基本情報入力シート!Y81)</f>
        <v/>
      </c>
      <c r="R67" s="272"/>
      <c r="S67" s="273"/>
      <c r="T67" s="274"/>
      <c r="U67" s="274"/>
      <c r="V67" s="274"/>
      <c r="W67" s="275"/>
      <c r="X67" s="276"/>
      <c r="Y67" s="294"/>
      <c r="Z67" s="294"/>
      <c r="AA67" s="294"/>
      <c r="AB67" s="294"/>
      <c r="AC67" s="294"/>
      <c r="AD67" s="294"/>
      <c r="AE67" s="295"/>
      <c r="AF67" s="295"/>
      <c r="AG67" s="295"/>
      <c r="AH67" s="296"/>
      <c r="AI67" s="277"/>
      <c r="AJ67" s="278"/>
    </row>
    <row r="68" spans="1:36" ht="27.75" customHeight="1">
      <c r="A68" s="280">
        <f t="shared" si="2"/>
        <v>50</v>
      </c>
      <c r="B68" s="281" t="str">
        <f>IF(基本情報入力シート!C82="","",基本情報入力シート!C82)</f>
        <v/>
      </c>
      <c r="C68" s="282" t="str">
        <f>IF(基本情報入力シート!D82="","",基本情報入力シート!D82)</f>
        <v/>
      </c>
      <c r="D68" s="282" t="str">
        <f>IF(基本情報入力シート!E82="","",基本情報入力シート!E82)</f>
        <v/>
      </c>
      <c r="E68" s="282" t="str">
        <f>IF(基本情報入力シート!F82="","",基本情報入力シート!F82)</f>
        <v/>
      </c>
      <c r="F68" s="282" t="str">
        <f>IF(基本情報入力シート!G82="","",基本情報入力シート!G82)</f>
        <v/>
      </c>
      <c r="G68" s="282" t="str">
        <f>IF(基本情報入力シート!H82="","",基本情報入力シート!H82)</f>
        <v/>
      </c>
      <c r="H68" s="282" t="str">
        <f>IF(基本情報入力シート!I82="","",基本情報入力シート!I82)</f>
        <v/>
      </c>
      <c r="I68" s="282" t="str">
        <f>IF(基本情報入力シート!J82="","",基本情報入力シート!J82)</f>
        <v/>
      </c>
      <c r="J68" s="282" t="str">
        <f>IF(基本情報入力シート!K82="","",基本情報入力シート!K82)</f>
        <v/>
      </c>
      <c r="K68" s="283" t="str">
        <f>IF(基本情報入力シート!L82="","",基本情報入力シート!L82)</f>
        <v/>
      </c>
      <c r="L68" s="267" t="str">
        <f t="shared" si="4"/>
        <v/>
      </c>
      <c r="M68" s="284" t="str">
        <f>IF(基本情報入力シート!M82="","",基本情報入力シート!M82)</f>
        <v/>
      </c>
      <c r="N68" s="284" t="str">
        <f>IF(基本情報入力シート!R82="","",基本情報入力シート!R82)</f>
        <v/>
      </c>
      <c r="O68" s="285" t="str">
        <f>IF(基本情報入力シート!W82="","",基本情報入力シート!W82)</f>
        <v/>
      </c>
      <c r="P68" s="286" t="str">
        <f>IF(基本情報入力シート!X82="","",基本情報入力シート!X82)</f>
        <v/>
      </c>
      <c r="Q68" s="293" t="str">
        <f>IF(基本情報入力シート!Y82="","",基本情報入力シート!Y82)</f>
        <v/>
      </c>
      <c r="R68" s="272"/>
      <c r="S68" s="273"/>
      <c r="T68" s="274"/>
      <c r="U68" s="274"/>
      <c r="V68" s="274"/>
      <c r="W68" s="275"/>
      <c r="X68" s="276"/>
      <c r="Y68" s="294"/>
      <c r="Z68" s="294"/>
      <c r="AA68" s="294"/>
      <c r="AB68" s="294"/>
      <c r="AC68" s="294"/>
      <c r="AD68" s="294"/>
      <c r="AE68" s="295"/>
      <c r="AF68" s="295"/>
      <c r="AG68" s="295"/>
      <c r="AH68" s="296"/>
      <c r="AI68" s="277"/>
      <c r="AJ68" s="278"/>
    </row>
    <row r="69" spans="1:36" ht="27.75" customHeight="1">
      <c r="A69" s="280">
        <f t="shared" si="2"/>
        <v>51</v>
      </c>
      <c r="B69" s="281" t="str">
        <f>IF(基本情報入力シート!C83="","",基本情報入力シート!C83)</f>
        <v/>
      </c>
      <c r="C69" s="282" t="str">
        <f>IF(基本情報入力シート!D83="","",基本情報入力シート!D83)</f>
        <v/>
      </c>
      <c r="D69" s="282" t="str">
        <f>IF(基本情報入力シート!E83="","",基本情報入力シート!E83)</f>
        <v/>
      </c>
      <c r="E69" s="282" t="str">
        <f>IF(基本情報入力シート!F83="","",基本情報入力シート!F83)</f>
        <v/>
      </c>
      <c r="F69" s="282" t="str">
        <f>IF(基本情報入力シート!G83="","",基本情報入力シート!G83)</f>
        <v/>
      </c>
      <c r="G69" s="282" t="str">
        <f>IF(基本情報入力シート!H83="","",基本情報入力シート!H83)</f>
        <v/>
      </c>
      <c r="H69" s="282" t="str">
        <f>IF(基本情報入力シート!I83="","",基本情報入力シート!I83)</f>
        <v/>
      </c>
      <c r="I69" s="282" t="str">
        <f>IF(基本情報入力シート!J83="","",基本情報入力シート!J83)</f>
        <v/>
      </c>
      <c r="J69" s="282" t="str">
        <f>IF(基本情報入力シート!K83="","",基本情報入力シート!K83)</f>
        <v/>
      </c>
      <c r="K69" s="283" t="str">
        <f>IF(基本情報入力シート!L83="","",基本情報入力シート!L83)</f>
        <v/>
      </c>
      <c r="L69" s="267" t="str">
        <f t="shared" si="4"/>
        <v/>
      </c>
      <c r="M69" s="284" t="str">
        <f>IF(基本情報入力シート!M83="","",基本情報入力シート!M83)</f>
        <v/>
      </c>
      <c r="N69" s="284" t="str">
        <f>IF(基本情報入力シート!R83="","",基本情報入力シート!R83)</f>
        <v/>
      </c>
      <c r="O69" s="285" t="str">
        <f>IF(基本情報入力シート!W83="","",基本情報入力シート!W83)</f>
        <v/>
      </c>
      <c r="P69" s="286" t="str">
        <f>IF(基本情報入力シート!X83="","",基本情報入力シート!X83)</f>
        <v/>
      </c>
      <c r="Q69" s="293" t="str">
        <f>IF(基本情報入力シート!Y83="","",基本情報入力シート!Y83)</f>
        <v/>
      </c>
      <c r="R69" s="272"/>
      <c r="S69" s="273"/>
      <c r="T69" s="274"/>
      <c r="U69" s="274"/>
      <c r="V69" s="274"/>
      <c r="W69" s="275"/>
      <c r="X69" s="276"/>
      <c r="Y69" s="294"/>
      <c r="Z69" s="294"/>
      <c r="AA69" s="294"/>
      <c r="AB69" s="294"/>
      <c r="AC69" s="294"/>
      <c r="AD69" s="294"/>
      <c r="AE69" s="295"/>
      <c r="AF69" s="295"/>
      <c r="AG69" s="295"/>
      <c r="AH69" s="296"/>
      <c r="AI69" s="277"/>
      <c r="AJ69" s="278"/>
    </row>
    <row r="70" spans="1:36" ht="27.75" customHeight="1">
      <c r="A70" s="280">
        <f t="shared" si="2"/>
        <v>52</v>
      </c>
      <c r="B70" s="281" t="str">
        <f>IF(基本情報入力シート!C84="","",基本情報入力シート!C84)</f>
        <v/>
      </c>
      <c r="C70" s="282" t="str">
        <f>IF(基本情報入力シート!D84="","",基本情報入力シート!D84)</f>
        <v/>
      </c>
      <c r="D70" s="282" t="str">
        <f>IF(基本情報入力シート!E84="","",基本情報入力シート!E84)</f>
        <v/>
      </c>
      <c r="E70" s="282" t="str">
        <f>IF(基本情報入力シート!F84="","",基本情報入力シート!F84)</f>
        <v/>
      </c>
      <c r="F70" s="282" t="str">
        <f>IF(基本情報入力シート!G84="","",基本情報入力シート!G84)</f>
        <v/>
      </c>
      <c r="G70" s="282" t="str">
        <f>IF(基本情報入力シート!H84="","",基本情報入力シート!H84)</f>
        <v/>
      </c>
      <c r="H70" s="282" t="str">
        <f>IF(基本情報入力シート!I84="","",基本情報入力シート!I84)</f>
        <v/>
      </c>
      <c r="I70" s="282" t="str">
        <f>IF(基本情報入力シート!J84="","",基本情報入力シート!J84)</f>
        <v/>
      </c>
      <c r="J70" s="282" t="str">
        <f>IF(基本情報入力シート!K84="","",基本情報入力シート!K84)</f>
        <v/>
      </c>
      <c r="K70" s="283" t="str">
        <f>IF(基本情報入力シート!L84="","",基本情報入力シート!L84)</f>
        <v/>
      </c>
      <c r="L70" s="267" t="str">
        <f t="shared" si="4"/>
        <v/>
      </c>
      <c r="M70" s="284" t="str">
        <f>IF(基本情報入力シート!M84="","",基本情報入力シート!M84)</f>
        <v/>
      </c>
      <c r="N70" s="284" t="str">
        <f>IF(基本情報入力シート!R84="","",基本情報入力シート!R84)</f>
        <v/>
      </c>
      <c r="O70" s="285" t="str">
        <f>IF(基本情報入力シート!W84="","",基本情報入力シート!W84)</f>
        <v/>
      </c>
      <c r="P70" s="286" t="str">
        <f>IF(基本情報入力シート!X84="","",基本情報入力シート!X84)</f>
        <v/>
      </c>
      <c r="Q70" s="293" t="str">
        <f>IF(基本情報入力シート!Y84="","",基本情報入力シート!Y84)</f>
        <v/>
      </c>
      <c r="R70" s="272"/>
      <c r="S70" s="273"/>
      <c r="T70" s="274"/>
      <c r="U70" s="274"/>
      <c r="V70" s="274"/>
      <c r="W70" s="275"/>
      <c r="X70" s="276"/>
      <c r="Y70" s="294"/>
      <c r="Z70" s="294"/>
      <c r="AA70" s="294"/>
      <c r="AB70" s="294"/>
      <c r="AC70" s="294"/>
      <c r="AD70" s="294"/>
      <c r="AE70" s="295"/>
      <c r="AF70" s="295"/>
      <c r="AG70" s="295"/>
      <c r="AH70" s="296"/>
      <c r="AI70" s="277"/>
      <c r="AJ70" s="278"/>
    </row>
    <row r="71" spans="1:36" ht="27.75" customHeight="1">
      <c r="A71" s="280">
        <f t="shared" si="2"/>
        <v>53</v>
      </c>
      <c r="B71" s="281" t="str">
        <f>IF(基本情報入力シート!C85="","",基本情報入力シート!C85)</f>
        <v/>
      </c>
      <c r="C71" s="282" t="str">
        <f>IF(基本情報入力シート!D85="","",基本情報入力シート!D85)</f>
        <v/>
      </c>
      <c r="D71" s="282" t="str">
        <f>IF(基本情報入力シート!E85="","",基本情報入力シート!E85)</f>
        <v/>
      </c>
      <c r="E71" s="282" t="str">
        <f>IF(基本情報入力シート!F85="","",基本情報入力シート!F85)</f>
        <v/>
      </c>
      <c r="F71" s="282" t="str">
        <f>IF(基本情報入力シート!G85="","",基本情報入力シート!G85)</f>
        <v/>
      </c>
      <c r="G71" s="282" t="str">
        <f>IF(基本情報入力シート!H85="","",基本情報入力シート!H85)</f>
        <v/>
      </c>
      <c r="H71" s="282" t="str">
        <f>IF(基本情報入力シート!I85="","",基本情報入力シート!I85)</f>
        <v/>
      </c>
      <c r="I71" s="282" t="str">
        <f>IF(基本情報入力シート!J85="","",基本情報入力シート!J85)</f>
        <v/>
      </c>
      <c r="J71" s="282" t="str">
        <f>IF(基本情報入力シート!K85="","",基本情報入力シート!K85)</f>
        <v/>
      </c>
      <c r="K71" s="283" t="str">
        <f>IF(基本情報入力シート!L85="","",基本情報入力シート!L85)</f>
        <v/>
      </c>
      <c r="L71" s="267" t="str">
        <f t="shared" si="4"/>
        <v/>
      </c>
      <c r="M71" s="284" t="str">
        <f>IF(基本情報入力シート!M85="","",基本情報入力シート!M85)</f>
        <v/>
      </c>
      <c r="N71" s="284" t="str">
        <f>IF(基本情報入力シート!R85="","",基本情報入力シート!R85)</f>
        <v/>
      </c>
      <c r="O71" s="285" t="str">
        <f>IF(基本情報入力シート!W85="","",基本情報入力シート!W85)</f>
        <v/>
      </c>
      <c r="P71" s="286" t="str">
        <f>IF(基本情報入力シート!X85="","",基本情報入力シート!X85)</f>
        <v/>
      </c>
      <c r="Q71" s="293" t="str">
        <f>IF(基本情報入力シート!Y85="","",基本情報入力シート!Y85)</f>
        <v/>
      </c>
      <c r="R71" s="272"/>
      <c r="S71" s="273"/>
      <c r="T71" s="274"/>
      <c r="U71" s="274"/>
      <c r="V71" s="274"/>
      <c r="W71" s="275"/>
      <c r="X71" s="276"/>
      <c r="Y71" s="294"/>
      <c r="Z71" s="294"/>
      <c r="AA71" s="294"/>
      <c r="AB71" s="294"/>
      <c r="AC71" s="294"/>
      <c r="AD71" s="294"/>
      <c r="AE71" s="295"/>
      <c r="AF71" s="295"/>
      <c r="AG71" s="295"/>
      <c r="AH71" s="296"/>
      <c r="AI71" s="277"/>
      <c r="AJ71" s="278"/>
    </row>
    <row r="72" spans="1:36" ht="27.75" customHeight="1">
      <c r="A72" s="280">
        <f t="shared" si="2"/>
        <v>54</v>
      </c>
      <c r="B72" s="281" t="str">
        <f>IF(基本情報入力シート!C86="","",基本情報入力シート!C86)</f>
        <v/>
      </c>
      <c r="C72" s="282" t="str">
        <f>IF(基本情報入力シート!D86="","",基本情報入力シート!D86)</f>
        <v/>
      </c>
      <c r="D72" s="282" t="str">
        <f>IF(基本情報入力シート!E86="","",基本情報入力シート!E86)</f>
        <v/>
      </c>
      <c r="E72" s="282" t="str">
        <f>IF(基本情報入力シート!F86="","",基本情報入力シート!F86)</f>
        <v/>
      </c>
      <c r="F72" s="282" t="str">
        <f>IF(基本情報入力シート!G86="","",基本情報入力シート!G86)</f>
        <v/>
      </c>
      <c r="G72" s="282" t="str">
        <f>IF(基本情報入力シート!H86="","",基本情報入力シート!H86)</f>
        <v/>
      </c>
      <c r="H72" s="282" t="str">
        <f>IF(基本情報入力シート!I86="","",基本情報入力シート!I86)</f>
        <v/>
      </c>
      <c r="I72" s="282" t="str">
        <f>IF(基本情報入力シート!J86="","",基本情報入力シート!J86)</f>
        <v/>
      </c>
      <c r="J72" s="282" t="str">
        <f>IF(基本情報入力シート!K86="","",基本情報入力シート!K86)</f>
        <v/>
      </c>
      <c r="K72" s="283" t="str">
        <f>IF(基本情報入力シート!L86="","",基本情報入力シート!L86)</f>
        <v/>
      </c>
      <c r="L72" s="267" t="str">
        <f t="shared" si="4"/>
        <v/>
      </c>
      <c r="M72" s="284" t="str">
        <f>IF(基本情報入力シート!M86="","",基本情報入力シート!M86)</f>
        <v/>
      </c>
      <c r="N72" s="284" t="str">
        <f>IF(基本情報入力シート!R86="","",基本情報入力シート!R86)</f>
        <v/>
      </c>
      <c r="O72" s="285" t="str">
        <f>IF(基本情報入力シート!W86="","",基本情報入力シート!W86)</f>
        <v/>
      </c>
      <c r="P72" s="286" t="str">
        <f>IF(基本情報入力シート!X86="","",基本情報入力シート!X86)</f>
        <v/>
      </c>
      <c r="Q72" s="293" t="str">
        <f>IF(基本情報入力シート!Y86="","",基本情報入力シート!Y86)</f>
        <v/>
      </c>
      <c r="R72" s="272"/>
      <c r="S72" s="273"/>
      <c r="T72" s="274"/>
      <c r="U72" s="274"/>
      <c r="V72" s="274"/>
      <c r="W72" s="275"/>
      <c r="X72" s="276"/>
      <c r="Y72" s="294"/>
      <c r="Z72" s="294"/>
      <c r="AA72" s="294"/>
      <c r="AB72" s="294"/>
      <c r="AC72" s="294"/>
      <c r="AD72" s="294"/>
      <c r="AE72" s="295"/>
      <c r="AF72" s="295"/>
      <c r="AG72" s="295"/>
      <c r="AH72" s="296"/>
      <c r="AI72" s="277"/>
      <c r="AJ72" s="278"/>
    </row>
    <row r="73" spans="1:36" ht="27.75" customHeight="1">
      <c r="A73" s="280">
        <f t="shared" si="2"/>
        <v>55</v>
      </c>
      <c r="B73" s="281" t="str">
        <f>IF(基本情報入力シート!C87="","",基本情報入力シート!C87)</f>
        <v/>
      </c>
      <c r="C73" s="282" t="str">
        <f>IF(基本情報入力シート!D87="","",基本情報入力シート!D87)</f>
        <v/>
      </c>
      <c r="D73" s="282" t="str">
        <f>IF(基本情報入力シート!E87="","",基本情報入力シート!E87)</f>
        <v/>
      </c>
      <c r="E73" s="282" t="str">
        <f>IF(基本情報入力シート!F87="","",基本情報入力シート!F87)</f>
        <v/>
      </c>
      <c r="F73" s="282" t="str">
        <f>IF(基本情報入力シート!G87="","",基本情報入力シート!G87)</f>
        <v/>
      </c>
      <c r="G73" s="282" t="str">
        <f>IF(基本情報入力シート!H87="","",基本情報入力シート!H87)</f>
        <v/>
      </c>
      <c r="H73" s="282" t="str">
        <f>IF(基本情報入力シート!I87="","",基本情報入力シート!I87)</f>
        <v/>
      </c>
      <c r="I73" s="282" t="str">
        <f>IF(基本情報入力シート!J87="","",基本情報入力シート!J87)</f>
        <v/>
      </c>
      <c r="J73" s="282" t="str">
        <f>IF(基本情報入力シート!K87="","",基本情報入力シート!K87)</f>
        <v/>
      </c>
      <c r="K73" s="283" t="str">
        <f>IF(基本情報入力シート!L87="","",基本情報入力シート!L87)</f>
        <v/>
      </c>
      <c r="L73" s="267" t="str">
        <f t="shared" si="4"/>
        <v/>
      </c>
      <c r="M73" s="284" t="str">
        <f>IF(基本情報入力シート!M87="","",基本情報入力シート!M87)</f>
        <v/>
      </c>
      <c r="N73" s="284" t="str">
        <f>IF(基本情報入力シート!R87="","",基本情報入力シート!R87)</f>
        <v/>
      </c>
      <c r="O73" s="285" t="str">
        <f>IF(基本情報入力シート!W87="","",基本情報入力シート!W87)</f>
        <v/>
      </c>
      <c r="P73" s="286" t="str">
        <f>IF(基本情報入力シート!X87="","",基本情報入力シート!X87)</f>
        <v/>
      </c>
      <c r="Q73" s="293" t="str">
        <f>IF(基本情報入力シート!Y87="","",基本情報入力シート!Y87)</f>
        <v/>
      </c>
      <c r="R73" s="272"/>
      <c r="S73" s="273"/>
      <c r="T73" s="274"/>
      <c r="U73" s="274"/>
      <c r="V73" s="274"/>
      <c r="W73" s="275"/>
      <c r="X73" s="276"/>
      <c r="Y73" s="294"/>
      <c r="Z73" s="294"/>
      <c r="AA73" s="294"/>
      <c r="AB73" s="294"/>
      <c r="AC73" s="294"/>
      <c r="AD73" s="294"/>
      <c r="AE73" s="295"/>
      <c r="AF73" s="295"/>
      <c r="AG73" s="295"/>
      <c r="AH73" s="296"/>
      <c r="AI73" s="277"/>
      <c r="AJ73" s="278"/>
    </row>
    <row r="74" spans="1:36" ht="27.75" customHeight="1">
      <c r="A74" s="280">
        <f t="shared" si="2"/>
        <v>56</v>
      </c>
      <c r="B74" s="281" t="str">
        <f>IF(基本情報入力シート!C88="","",基本情報入力シート!C88)</f>
        <v/>
      </c>
      <c r="C74" s="282" t="str">
        <f>IF(基本情報入力シート!D88="","",基本情報入力シート!D88)</f>
        <v/>
      </c>
      <c r="D74" s="282" t="str">
        <f>IF(基本情報入力シート!E88="","",基本情報入力シート!E88)</f>
        <v/>
      </c>
      <c r="E74" s="282" t="str">
        <f>IF(基本情報入力シート!F88="","",基本情報入力シート!F88)</f>
        <v/>
      </c>
      <c r="F74" s="282" t="str">
        <f>IF(基本情報入力シート!G88="","",基本情報入力シート!G88)</f>
        <v/>
      </c>
      <c r="G74" s="282" t="str">
        <f>IF(基本情報入力シート!H88="","",基本情報入力シート!H88)</f>
        <v/>
      </c>
      <c r="H74" s="282" t="str">
        <f>IF(基本情報入力シート!I88="","",基本情報入力シート!I88)</f>
        <v/>
      </c>
      <c r="I74" s="282" t="str">
        <f>IF(基本情報入力シート!J88="","",基本情報入力シート!J88)</f>
        <v/>
      </c>
      <c r="J74" s="282" t="str">
        <f>IF(基本情報入力シート!K88="","",基本情報入力シート!K88)</f>
        <v/>
      </c>
      <c r="K74" s="283" t="str">
        <f>IF(基本情報入力シート!L88="","",基本情報入力シート!L88)</f>
        <v/>
      </c>
      <c r="L74" s="267" t="str">
        <f t="shared" si="4"/>
        <v/>
      </c>
      <c r="M74" s="284" t="str">
        <f>IF(基本情報入力シート!M88="","",基本情報入力シート!M88)</f>
        <v/>
      </c>
      <c r="N74" s="284" t="str">
        <f>IF(基本情報入力シート!R88="","",基本情報入力シート!R88)</f>
        <v/>
      </c>
      <c r="O74" s="285" t="str">
        <f>IF(基本情報入力シート!W88="","",基本情報入力シート!W88)</f>
        <v/>
      </c>
      <c r="P74" s="286" t="str">
        <f>IF(基本情報入力シート!X88="","",基本情報入力シート!X88)</f>
        <v/>
      </c>
      <c r="Q74" s="293" t="str">
        <f>IF(基本情報入力シート!Y88="","",基本情報入力シート!Y88)</f>
        <v/>
      </c>
      <c r="R74" s="272"/>
      <c r="S74" s="273"/>
      <c r="T74" s="274"/>
      <c r="U74" s="274"/>
      <c r="V74" s="274"/>
      <c r="W74" s="275"/>
      <c r="X74" s="276"/>
      <c r="Y74" s="294"/>
      <c r="Z74" s="294"/>
      <c r="AA74" s="294"/>
      <c r="AB74" s="294"/>
      <c r="AC74" s="294"/>
      <c r="AD74" s="294"/>
      <c r="AE74" s="295"/>
      <c r="AF74" s="295"/>
      <c r="AG74" s="295"/>
      <c r="AH74" s="296"/>
      <c r="AI74" s="277"/>
      <c r="AJ74" s="278"/>
    </row>
    <row r="75" spans="1:36" ht="27.75" customHeight="1">
      <c r="A75" s="280">
        <f t="shared" si="2"/>
        <v>57</v>
      </c>
      <c r="B75" s="281" t="str">
        <f>IF(基本情報入力シート!C89="","",基本情報入力シート!C89)</f>
        <v/>
      </c>
      <c r="C75" s="282" t="str">
        <f>IF(基本情報入力シート!D89="","",基本情報入力シート!D89)</f>
        <v/>
      </c>
      <c r="D75" s="282" t="str">
        <f>IF(基本情報入力シート!E89="","",基本情報入力シート!E89)</f>
        <v/>
      </c>
      <c r="E75" s="282" t="str">
        <f>IF(基本情報入力シート!F89="","",基本情報入力シート!F89)</f>
        <v/>
      </c>
      <c r="F75" s="282" t="str">
        <f>IF(基本情報入力シート!G89="","",基本情報入力シート!G89)</f>
        <v/>
      </c>
      <c r="G75" s="282" t="str">
        <f>IF(基本情報入力シート!H89="","",基本情報入力シート!H89)</f>
        <v/>
      </c>
      <c r="H75" s="282" t="str">
        <f>IF(基本情報入力シート!I89="","",基本情報入力シート!I89)</f>
        <v/>
      </c>
      <c r="I75" s="282" t="str">
        <f>IF(基本情報入力シート!J89="","",基本情報入力シート!J89)</f>
        <v/>
      </c>
      <c r="J75" s="282" t="str">
        <f>IF(基本情報入力シート!K89="","",基本情報入力シート!K89)</f>
        <v/>
      </c>
      <c r="K75" s="283" t="str">
        <f>IF(基本情報入力シート!L89="","",基本情報入力シート!L89)</f>
        <v/>
      </c>
      <c r="L75" s="267" t="str">
        <f t="shared" si="4"/>
        <v/>
      </c>
      <c r="M75" s="284" t="str">
        <f>IF(基本情報入力シート!M89="","",基本情報入力シート!M89)</f>
        <v/>
      </c>
      <c r="N75" s="284" t="str">
        <f>IF(基本情報入力シート!R89="","",基本情報入力シート!R89)</f>
        <v/>
      </c>
      <c r="O75" s="285" t="str">
        <f>IF(基本情報入力シート!W89="","",基本情報入力シート!W89)</f>
        <v/>
      </c>
      <c r="P75" s="286" t="str">
        <f>IF(基本情報入力シート!X89="","",基本情報入力シート!X89)</f>
        <v/>
      </c>
      <c r="Q75" s="293" t="str">
        <f>IF(基本情報入力シート!Y89="","",基本情報入力シート!Y89)</f>
        <v/>
      </c>
      <c r="R75" s="272"/>
      <c r="S75" s="273"/>
      <c r="T75" s="274"/>
      <c r="U75" s="274"/>
      <c r="V75" s="274"/>
      <c r="W75" s="275"/>
      <c r="X75" s="276"/>
      <c r="Y75" s="294"/>
      <c r="Z75" s="294"/>
      <c r="AA75" s="294"/>
      <c r="AB75" s="294"/>
      <c r="AC75" s="294"/>
      <c r="AD75" s="294"/>
      <c r="AE75" s="295"/>
      <c r="AF75" s="295"/>
      <c r="AG75" s="295"/>
      <c r="AH75" s="296"/>
      <c r="AI75" s="277"/>
      <c r="AJ75" s="278"/>
    </row>
    <row r="76" spans="1:36" ht="27.75" customHeight="1">
      <c r="A76" s="280">
        <f t="shared" si="2"/>
        <v>58</v>
      </c>
      <c r="B76" s="281" t="str">
        <f>IF(基本情報入力シート!C90="","",基本情報入力シート!C90)</f>
        <v/>
      </c>
      <c r="C76" s="282" t="str">
        <f>IF(基本情報入力シート!D90="","",基本情報入力シート!D90)</f>
        <v/>
      </c>
      <c r="D76" s="282" t="str">
        <f>IF(基本情報入力シート!E90="","",基本情報入力シート!E90)</f>
        <v/>
      </c>
      <c r="E76" s="282" t="str">
        <f>IF(基本情報入力シート!F90="","",基本情報入力シート!F90)</f>
        <v/>
      </c>
      <c r="F76" s="282" t="str">
        <f>IF(基本情報入力シート!G90="","",基本情報入力シート!G90)</f>
        <v/>
      </c>
      <c r="G76" s="282" t="str">
        <f>IF(基本情報入力シート!H90="","",基本情報入力シート!H90)</f>
        <v/>
      </c>
      <c r="H76" s="282" t="str">
        <f>IF(基本情報入力シート!I90="","",基本情報入力シート!I90)</f>
        <v/>
      </c>
      <c r="I76" s="282" t="str">
        <f>IF(基本情報入力シート!J90="","",基本情報入力シート!J90)</f>
        <v/>
      </c>
      <c r="J76" s="282" t="str">
        <f>IF(基本情報入力シート!K90="","",基本情報入力シート!K90)</f>
        <v/>
      </c>
      <c r="K76" s="283" t="str">
        <f>IF(基本情報入力シート!L90="","",基本情報入力シート!L90)</f>
        <v/>
      </c>
      <c r="L76" s="267" t="str">
        <f t="shared" si="4"/>
        <v/>
      </c>
      <c r="M76" s="284" t="str">
        <f>IF(基本情報入力シート!M90="","",基本情報入力シート!M90)</f>
        <v/>
      </c>
      <c r="N76" s="284" t="str">
        <f>IF(基本情報入力シート!R90="","",基本情報入力シート!R90)</f>
        <v/>
      </c>
      <c r="O76" s="285" t="str">
        <f>IF(基本情報入力シート!W90="","",基本情報入力シート!W90)</f>
        <v/>
      </c>
      <c r="P76" s="286" t="str">
        <f>IF(基本情報入力シート!X90="","",基本情報入力シート!X90)</f>
        <v/>
      </c>
      <c r="Q76" s="293" t="str">
        <f>IF(基本情報入力シート!Y90="","",基本情報入力シート!Y90)</f>
        <v/>
      </c>
      <c r="R76" s="272"/>
      <c r="S76" s="273"/>
      <c r="T76" s="274"/>
      <c r="U76" s="274"/>
      <c r="V76" s="274"/>
      <c r="W76" s="275"/>
      <c r="X76" s="276"/>
      <c r="Y76" s="294"/>
      <c r="Z76" s="294"/>
      <c r="AA76" s="294"/>
      <c r="AB76" s="294"/>
      <c r="AC76" s="294"/>
      <c r="AD76" s="294"/>
      <c r="AE76" s="295"/>
      <c r="AF76" s="295"/>
      <c r="AG76" s="295"/>
      <c r="AH76" s="296"/>
      <c r="AI76" s="277"/>
      <c r="AJ76" s="278"/>
    </row>
    <row r="77" spans="1:36" ht="27.75" customHeight="1">
      <c r="A77" s="280">
        <f t="shared" si="2"/>
        <v>59</v>
      </c>
      <c r="B77" s="281" t="str">
        <f>IF(基本情報入力シート!C91="","",基本情報入力シート!C91)</f>
        <v/>
      </c>
      <c r="C77" s="282" t="str">
        <f>IF(基本情報入力シート!D91="","",基本情報入力シート!D91)</f>
        <v/>
      </c>
      <c r="D77" s="282" t="str">
        <f>IF(基本情報入力シート!E91="","",基本情報入力シート!E91)</f>
        <v/>
      </c>
      <c r="E77" s="282" t="str">
        <f>IF(基本情報入力シート!F91="","",基本情報入力シート!F91)</f>
        <v/>
      </c>
      <c r="F77" s="282" t="str">
        <f>IF(基本情報入力シート!G91="","",基本情報入力シート!G91)</f>
        <v/>
      </c>
      <c r="G77" s="282" t="str">
        <f>IF(基本情報入力シート!H91="","",基本情報入力シート!H91)</f>
        <v/>
      </c>
      <c r="H77" s="282" t="str">
        <f>IF(基本情報入力シート!I91="","",基本情報入力シート!I91)</f>
        <v/>
      </c>
      <c r="I77" s="282" t="str">
        <f>IF(基本情報入力シート!J91="","",基本情報入力シート!J91)</f>
        <v/>
      </c>
      <c r="J77" s="282" t="str">
        <f>IF(基本情報入力シート!K91="","",基本情報入力シート!K91)</f>
        <v/>
      </c>
      <c r="K77" s="283" t="str">
        <f>IF(基本情報入力シート!L91="","",基本情報入力シート!L91)</f>
        <v/>
      </c>
      <c r="L77" s="267" t="str">
        <f t="shared" si="4"/>
        <v/>
      </c>
      <c r="M77" s="284" t="str">
        <f>IF(基本情報入力シート!M91="","",基本情報入力シート!M91)</f>
        <v/>
      </c>
      <c r="N77" s="284" t="str">
        <f>IF(基本情報入力シート!R91="","",基本情報入力シート!R91)</f>
        <v/>
      </c>
      <c r="O77" s="285" t="str">
        <f>IF(基本情報入力シート!W91="","",基本情報入力シート!W91)</f>
        <v/>
      </c>
      <c r="P77" s="286" t="str">
        <f>IF(基本情報入力シート!X91="","",基本情報入力シート!X91)</f>
        <v/>
      </c>
      <c r="Q77" s="293" t="str">
        <f>IF(基本情報入力シート!Y91="","",基本情報入力シート!Y91)</f>
        <v/>
      </c>
      <c r="R77" s="272"/>
      <c r="S77" s="273"/>
      <c r="T77" s="274"/>
      <c r="U77" s="274"/>
      <c r="V77" s="274"/>
      <c r="W77" s="275"/>
      <c r="X77" s="276"/>
      <c r="Y77" s="294"/>
      <c r="Z77" s="294"/>
      <c r="AA77" s="294"/>
      <c r="AB77" s="294"/>
      <c r="AC77" s="294"/>
      <c r="AD77" s="294"/>
      <c r="AE77" s="295"/>
      <c r="AF77" s="295"/>
      <c r="AG77" s="295"/>
      <c r="AH77" s="296"/>
      <c r="AI77" s="277"/>
      <c r="AJ77" s="278"/>
    </row>
    <row r="78" spans="1:36" ht="27.75" customHeight="1">
      <c r="A78" s="280">
        <f t="shared" si="2"/>
        <v>60</v>
      </c>
      <c r="B78" s="281" t="str">
        <f>IF(基本情報入力シート!C92="","",基本情報入力シート!C92)</f>
        <v/>
      </c>
      <c r="C78" s="282" t="str">
        <f>IF(基本情報入力シート!D92="","",基本情報入力シート!D92)</f>
        <v/>
      </c>
      <c r="D78" s="282" t="str">
        <f>IF(基本情報入力シート!E92="","",基本情報入力シート!E92)</f>
        <v/>
      </c>
      <c r="E78" s="282" t="str">
        <f>IF(基本情報入力シート!F92="","",基本情報入力シート!F92)</f>
        <v/>
      </c>
      <c r="F78" s="282" t="str">
        <f>IF(基本情報入力シート!G92="","",基本情報入力シート!G92)</f>
        <v/>
      </c>
      <c r="G78" s="282" t="str">
        <f>IF(基本情報入力シート!H92="","",基本情報入力シート!H92)</f>
        <v/>
      </c>
      <c r="H78" s="282" t="str">
        <f>IF(基本情報入力シート!I92="","",基本情報入力シート!I92)</f>
        <v/>
      </c>
      <c r="I78" s="282" t="str">
        <f>IF(基本情報入力シート!J92="","",基本情報入力シート!J92)</f>
        <v/>
      </c>
      <c r="J78" s="282" t="str">
        <f>IF(基本情報入力シート!K92="","",基本情報入力シート!K92)</f>
        <v/>
      </c>
      <c r="K78" s="283" t="str">
        <f>IF(基本情報入力シート!L92="","",基本情報入力シート!L92)</f>
        <v/>
      </c>
      <c r="L78" s="267" t="str">
        <f t="shared" si="4"/>
        <v/>
      </c>
      <c r="M78" s="284" t="str">
        <f>IF(基本情報入力シート!M92="","",基本情報入力シート!M92)</f>
        <v/>
      </c>
      <c r="N78" s="284" t="str">
        <f>IF(基本情報入力シート!R92="","",基本情報入力シート!R92)</f>
        <v/>
      </c>
      <c r="O78" s="285" t="str">
        <f>IF(基本情報入力シート!W92="","",基本情報入力シート!W92)</f>
        <v/>
      </c>
      <c r="P78" s="286" t="str">
        <f>IF(基本情報入力シート!X92="","",基本情報入力シート!X92)</f>
        <v/>
      </c>
      <c r="Q78" s="293" t="str">
        <f>IF(基本情報入力シート!Y92="","",基本情報入力シート!Y92)</f>
        <v/>
      </c>
      <c r="R78" s="272"/>
      <c r="S78" s="273"/>
      <c r="T78" s="274"/>
      <c r="U78" s="274"/>
      <c r="V78" s="274"/>
      <c r="W78" s="275"/>
      <c r="X78" s="276"/>
      <c r="Y78" s="294"/>
      <c r="Z78" s="294"/>
      <c r="AA78" s="294"/>
      <c r="AB78" s="294"/>
      <c r="AC78" s="294"/>
      <c r="AD78" s="294"/>
      <c r="AE78" s="295"/>
      <c r="AF78" s="295"/>
      <c r="AG78" s="295"/>
      <c r="AH78" s="296"/>
      <c r="AI78" s="277"/>
      <c r="AJ78" s="278"/>
    </row>
    <row r="79" spans="1:36" ht="27.75" customHeight="1">
      <c r="A79" s="280">
        <f t="shared" si="2"/>
        <v>61</v>
      </c>
      <c r="B79" s="281" t="str">
        <f>IF(基本情報入力シート!C93="","",基本情報入力シート!C93)</f>
        <v/>
      </c>
      <c r="C79" s="282" t="str">
        <f>IF(基本情報入力シート!D93="","",基本情報入力シート!D93)</f>
        <v/>
      </c>
      <c r="D79" s="282" t="str">
        <f>IF(基本情報入力シート!E93="","",基本情報入力シート!E93)</f>
        <v/>
      </c>
      <c r="E79" s="282" t="str">
        <f>IF(基本情報入力シート!F93="","",基本情報入力シート!F93)</f>
        <v/>
      </c>
      <c r="F79" s="282" t="str">
        <f>IF(基本情報入力シート!G93="","",基本情報入力シート!G93)</f>
        <v/>
      </c>
      <c r="G79" s="282" t="str">
        <f>IF(基本情報入力シート!H93="","",基本情報入力シート!H93)</f>
        <v/>
      </c>
      <c r="H79" s="282" t="str">
        <f>IF(基本情報入力シート!I93="","",基本情報入力シート!I93)</f>
        <v/>
      </c>
      <c r="I79" s="282" t="str">
        <f>IF(基本情報入力シート!J93="","",基本情報入力シート!J93)</f>
        <v/>
      </c>
      <c r="J79" s="282" t="str">
        <f>IF(基本情報入力シート!K93="","",基本情報入力シート!K93)</f>
        <v/>
      </c>
      <c r="K79" s="283" t="str">
        <f>IF(基本情報入力シート!L93="","",基本情報入力シート!L93)</f>
        <v/>
      </c>
      <c r="L79" s="267" t="str">
        <f t="shared" si="4"/>
        <v/>
      </c>
      <c r="M79" s="284" t="str">
        <f>IF(基本情報入力シート!M93="","",基本情報入力シート!M93)</f>
        <v/>
      </c>
      <c r="N79" s="284" t="str">
        <f>IF(基本情報入力シート!R93="","",基本情報入力シート!R93)</f>
        <v/>
      </c>
      <c r="O79" s="285" t="str">
        <f>IF(基本情報入力シート!W93="","",基本情報入力シート!W93)</f>
        <v/>
      </c>
      <c r="P79" s="286" t="str">
        <f>IF(基本情報入力シート!X93="","",基本情報入力シート!X93)</f>
        <v/>
      </c>
      <c r="Q79" s="293" t="str">
        <f>IF(基本情報入力シート!Y93="","",基本情報入力シート!Y93)</f>
        <v/>
      </c>
      <c r="R79" s="272"/>
      <c r="S79" s="273"/>
      <c r="T79" s="274"/>
      <c r="U79" s="274"/>
      <c r="V79" s="274"/>
      <c r="W79" s="275"/>
      <c r="X79" s="276"/>
      <c r="Y79" s="294"/>
      <c r="Z79" s="294"/>
      <c r="AA79" s="294"/>
      <c r="AB79" s="294"/>
      <c r="AC79" s="294"/>
      <c r="AD79" s="294"/>
      <c r="AE79" s="295"/>
      <c r="AF79" s="295"/>
      <c r="AG79" s="295"/>
      <c r="AH79" s="296"/>
      <c r="AI79" s="277"/>
      <c r="AJ79" s="278"/>
    </row>
    <row r="80" spans="1:36" ht="27.75" customHeight="1">
      <c r="A80" s="280">
        <f t="shared" si="2"/>
        <v>62</v>
      </c>
      <c r="B80" s="281" t="str">
        <f>IF(基本情報入力シート!C94="","",基本情報入力シート!C94)</f>
        <v/>
      </c>
      <c r="C80" s="282" t="str">
        <f>IF(基本情報入力シート!D94="","",基本情報入力シート!D94)</f>
        <v/>
      </c>
      <c r="D80" s="282" t="str">
        <f>IF(基本情報入力シート!E94="","",基本情報入力シート!E94)</f>
        <v/>
      </c>
      <c r="E80" s="282" t="str">
        <f>IF(基本情報入力シート!F94="","",基本情報入力シート!F94)</f>
        <v/>
      </c>
      <c r="F80" s="282" t="str">
        <f>IF(基本情報入力シート!G94="","",基本情報入力シート!G94)</f>
        <v/>
      </c>
      <c r="G80" s="282" t="str">
        <f>IF(基本情報入力シート!H94="","",基本情報入力シート!H94)</f>
        <v/>
      </c>
      <c r="H80" s="282" t="str">
        <f>IF(基本情報入力シート!I94="","",基本情報入力シート!I94)</f>
        <v/>
      </c>
      <c r="I80" s="282" t="str">
        <f>IF(基本情報入力シート!J94="","",基本情報入力シート!J94)</f>
        <v/>
      </c>
      <c r="J80" s="282" t="str">
        <f>IF(基本情報入力シート!K94="","",基本情報入力シート!K94)</f>
        <v/>
      </c>
      <c r="K80" s="283" t="str">
        <f>IF(基本情報入力シート!L94="","",基本情報入力シート!L94)</f>
        <v/>
      </c>
      <c r="L80" s="267" t="str">
        <f t="shared" si="4"/>
        <v/>
      </c>
      <c r="M80" s="284" t="str">
        <f>IF(基本情報入力シート!M94="","",基本情報入力シート!M94)</f>
        <v/>
      </c>
      <c r="N80" s="284" t="str">
        <f>IF(基本情報入力シート!R94="","",基本情報入力シート!R94)</f>
        <v/>
      </c>
      <c r="O80" s="285" t="str">
        <f>IF(基本情報入力シート!W94="","",基本情報入力シート!W94)</f>
        <v/>
      </c>
      <c r="P80" s="286" t="str">
        <f>IF(基本情報入力シート!X94="","",基本情報入力シート!X94)</f>
        <v/>
      </c>
      <c r="Q80" s="293" t="str">
        <f>IF(基本情報入力シート!Y94="","",基本情報入力シート!Y94)</f>
        <v/>
      </c>
      <c r="R80" s="272"/>
      <c r="S80" s="273"/>
      <c r="T80" s="274"/>
      <c r="U80" s="274"/>
      <c r="V80" s="274"/>
      <c r="W80" s="275"/>
      <c r="X80" s="276"/>
      <c r="Y80" s="294"/>
      <c r="Z80" s="294"/>
      <c r="AA80" s="294"/>
      <c r="AB80" s="294"/>
      <c r="AC80" s="294"/>
      <c r="AD80" s="294"/>
      <c r="AE80" s="295"/>
      <c r="AF80" s="295"/>
      <c r="AG80" s="295"/>
      <c r="AH80" s="296"/>
      <c r="AI80" s="277"/>
      <c r="AJ80" s="278"/>
    </row>
    <row r="81" spans="1:36" ht="27.75" customHeight="1">
      <c r="A81" s="280">
        <f t="shared" si="2"/>
        <v>63</v>
      </c>
      <c r="B81" s="281" t="str">
        <f>IF(基本情報入力シート!C95="","",基本情報入力シート!C95)</f>
        <v/>
      </c>
      <c r="C81" s="282" t="str">
        <f>IF(基本情報入力シート!D95="","",基本情報入力シート!D95)</f>
        <v/>
      </c>
      <c r="D81" s="282" t="str">
        <f>IF(基本情報入力シート!E95="","",基本情報入力シート!E95)</f>
        <v/>
      </c>
      <c r="E81" s="282" t="str">
        <f>IF(基本情報入力シート!F95="","",基本情報入力シート!F95)</f>
        <v/>
      </c>
      <c r="F81" s="282" t="str">
        <f>IF(基本情報入力シート!G95="","",基本情報入力シート!G95)</f>
        <v/>
      </c>
      <c r="G81" s="282" t="str">
        <f>IF(基本情報入力シート!H95="","",基本情報入力シート!H95)</f>
        <v/>
      </c>
      <c r="H81" s="282" t="str">
        <f>IF(基本情報入力シート!I95="","",基本情報入力シート!I95)</f>
        <v/>
      </c>
      <c r="I81" s="282" t="str">
        <f>IF(基本情報入力シート!J95="","",基本情報入力シート!J95)</f>
        <v/>
      </c>
      <c r="J81" s="282" t="str">
        <f>IF(基本情報入力シート!K95="","",基本情報入力シート!K95)</f>
        <v/>
      </c>
      <c r="K81" s="283" t="str">
        <f>IF(基本情報入力シート!L95="","",基本情報入力シート!L95)</f>
        <v/>
      </c>
      <c r="L81" s="267" t="str">
        <f t="shared" si="4"/>
        <v/>
      </c>
      <c r="M81" s="284" t="str">
        <f>IF(基本情報入力シート!M95="","",基本情報入力シート!M95)</f>
        <v/>
      </c>
      <c r="N81" s="284" t="str">
        <f>IF(基本情報入力シート!R95="","",基本情報入力シート!R95)</f>
        <v/>
      </c>
      <c r="O81" s="285" t="str">
        <f>IF(基本情報入力シート!W95="","",基本情報入力シート!W95)</f>
        <v/>
      </c>
      <c r="P81" s="286" t="str">
        <f>IF(基本情報入力シート!X95="","",基本情報入力シート!X95)</f>
        <v/>
      </c>
      <c r="Q81" s="293" t="str">
        <f>IF(基本情報入力シート!Y95="","",基本情報入力シート!Y95)</f>
        <v/>
      </c>
      <c r="R81" s="272"/>
      <c r="S81" s="273"/>
      <c r="T81" s="274"/>
      <c r="U81" s="274"/>
      <c r="V81" s="274"/>
      <c r="W81" s="275"/>
      <c r="X81" s="276"/>
      <c r="Y81" s="294"/>
      <c r="Z81" s="294"/>
      <c r="AA81" s="294"/>
      <c r="AB81" s="294"/>
      <c r="AC81" s="294"/>
      <c r="AD81" s="294"/>
      <c r="AE81" s="295"/>
      <c r="AF81" s="295"/>
      <c r="AG81" s="295"/>
      <c r="AH81" s="296"/>
      <c r="AI81" s="277"/>
      <c r="AJ81" s="278"/>
    </row>
    <row r="82" spans="1:36" ht="27.75" customHeight="1">
      <c r="A82" s="280">
        <f t="shared" si="2"/>
        <v>64</v>
      </c>
      <c r="B82" s="281" t="str">
        <f>IF(基本情報入力シート!C96="","",基本情報入力シート!C96)</f>
        <v/>
      </c>
      <c r="C82" s="282" t="str">
        <f>IF(基本情報入力シート!D96="","",基本情報入力シート!D96)</f>
        <v/>
      </c>
      <c r="D82" s="282" t="str">
        <f>IF(基本情報入力シート!E96="","",基本情報入力シート!E96)</f>
        <v/>
      </c>
      <c r="E82" s="282" t="str">
        <f>IF(基本情報入力シート!F96="","",基本情報入力シート!F96)</f>
        <v/>
      </c>
      <c r="F82" s="282" t="str">
        <f>IF(基本情報入力シート!G96="","",基本情報入力シート!G96)</f>
        <v/>
      </c>
      <c r="G82" s="282" t="str">
        <f>IF(基本情報入力シート!H96="","",基本情報入力シート!H96)</f>
        <v/>
      </c>
      <c r="H82" s="282" t="str">
        <f>IF(基本情報入力シート!I96="","",基本情報入力シート!I96)</f>
        <v/>
      </c>
      <c r="I82" s="282" t="str">
        <f>IF(基本情報入力シート!J96="","",基本情報入力シート!J96)</f>
        <v/>
      </c>
      <c r="J82" s="282" t="str">
        <f>IF(基本情報入力シート!K96="","",基本情報入力シート!K96)</f>
        <v/>
      </c>
      <c r="K82" s="283" t="str">
        <f>IF(基本情報入力シート!L96="","",基本情報入力シート!L96)</f>
        <v/>
      </c>
      <c r="L82" s="267" t="str">
        <f t="shared" si="4"/>
        <v/>
      </c>
      <c r="M82" s="284" t="str">
        <f>IF(基本情報入力シート!M96="","",基本情報入力シート!M96)</f>
        <v/>
      </c>
      <c r="N82" s="284" t="str">
        <f>IF(基本情報入力シート!R96="","",基本情報入力シート!R96)</f>
        <v/>
      </c>
      <c r="O82" s="285" t="str">
        <f>IF(基本情報入力シート!W96="","",基本情報入力シート!W96)</f>
        <v/>
      </c>
      <c r="P82" s="286" t="str">
        <f>IF(基本情報入力シート!X96="","",基本情報入力シート!X96)</f>
        <v/>
      </c>
      <c r="Q82" s="293" t="str">
        <f>IF(基本情報入力シート!Y96="","",基本情報入力シート!Y96)</f>
        <v/>
      </c>
      <c r="R82" s="272"/>
      <c r="S82" s="273"/>
      <c r="T82" s="274"/>
      <c r="U82" s="274"/>
      <c r="V82" s="274"/>
      <c r="W82" s="275"/>
      <c r="X82" s="276"/>
      <c r="Y82" s="294"/>
      <c r="Z82" s="294"/>
      <c r="AA82" s="294"/>
      <c r="AB82" s="294"/>
      <c r="AC82" s="294"/>
      <c r="AD82" s="294"/>
      <c r="AE82" s="295"/>
      <c r="AF82" s="295"/>
      <c r="AG82" s="295"/>
      <c r="AH82" s="296"/>
      <c r="AI82" s="277"/>
      <c r="AJ82" s="278"/>
    </row>
    <row r="83" spans="1:36" ht="27.75" customHeight="1">
      <c r="A83" s="280">
        <f t="shared" si="2"/>
        <v>65</v>
      </c>
      <c r="B83" s="281" t="str">
        <f>IF(基本情報入力シート!C97="","",基本情報入力シート!C97)</f>
        <v/>
      </c>
      <c r="C83" s="282" t="str">
        <f>IF(基本情報入力シート!D97="","",基本情報入力シート!D97)</f>
        <v/>
      </c>
      <c r="D83" s="282" t="str">
        <f>IF(基本情報入力シート!E97="","",基本情報入力シート!E97)</f>
        <v/>
      </c>
      <c r="E83" s="282" t="str">
        <f>IF(基本情報入力シート!F97="","",基本情報入力シート!F97)</f>
        <v/>
      </c>
      <c r="F83" s="282" t="str">
        <f>IF(基本情報入力シート!G97="","",基本情報入力シート!G97)</f>
        <v/>
      </c>
      <c r="G83" s="282" t="str">
        <f>IF(基本情報入力シート!H97="","",基本情報入力シート!H97)</f>
        <v/>
      </c>
      <c r="H83" s="282" t="str">
        <f>IF(基本情報入力シート!I97="","",基本情報入力シート!I97)</f>
        <v/>
      </c>
      <c r="I83" s="282" t="str">
        <f>IF(基本情報入力シート!J97="","",基本情報入力シート!J97)</f>
        <v/>
      </c>
      <c r="J83" s="282" t="str">
        <f>IF(基本情報入力シート!K97="","",基本情報入力シート!K97)</f>
        <v/>
      </c>
      <c r="K83" s="283" t="str">
        <f>IF(基本情報入力シート!L97="","",基本情報入力シート!L97)</f>
        <v/>
      </c>
      <c r="L83" s="267" t="str">
        <f t="shared" si="4"/>
        <v/>
      </c>
      <c r="M83" s="284" t="str">
        <f>IF(基本情報入力シート!M97="","",基本情報入力シート!M97)</f>
        <v/>
      </c>
      <c r="N83" s="284" t="str">
        <f>IF(基本情報入力シート!R97="","",基本情報入力シート!R97)</f>
        <v/>
      </c>
      <c r="O83" s="285" t="str">
        <f>IF(基本情報入力シート!W97="","",基本情報入力シート!W97)</f>
        <v/>
      </c>
      <c r="P83" s="286" t="str">
        <f>IF(基本情報入力シート!X97="","",基本情報入力シート!X97)</f>
        <v/>
      </c>
      <c r="Q83" s="293" t="str">
        <f>IF(基本情報入力シート!Y97="","",基本情報入力シート!Y97)</f>
        <v/>
      </c>
      <c r="R83" s="272"/>
      <c r="S83" s="273"/>
      <c r="T83" s="274"/>
      <c r="U83" s="274"/>
      <c r="V83" s="274"/>
      <c r="W83" s="275"/>
      <c r="X83" s="276"/>
      <c r="Y83" s="294"/>
      <c r="Z83" s="294"/>
      <c r="AA83" s="294"/>
      <c r="AB83" s="294"/>
      <c r="AC83" s="294"/>
      <c r="AD83" s="294"/>
      <c r="AE83" s="295"/>
      <c r="AF83" s="295"/>
      <c r="AG83" s="295"/>
      <c r="AH83" s="296"/>
      <c r="AI83" s="277"/>
      <c r="AJ83" s="278"/>
    </row>
    <row r="84" spans="1:36" ht="27.75" customHeight="1">
      <c r="A84" s="280">
        <f t="shared" si="2"/>
        <v>66</v>
      </c>
      <c r="B84" s="281" t="str">
        <f>IF(基本情報入力シート!C98="","",基本情報入力シート!C98)</f>
        <v/>
      </c>
      <c r="C84" s="282" t="str">
        <f>IF(基本情報入力シート!D98="","",基本情報入力シート!D98)</f>
        <v/>
      </c>
      <c r="D84" s="282" t="str">
        <f>IF(基本情報入力シート!E98="","",基本情報入力シート!E98)</f>
        <v/>
      </c>
      <c r="E84" s="282" t="str">
        <f>IF(基本情報入力シート!F98="","",基本情報入力シート!F98)</f>
        <v/>
      </c>
      <c r="F84" s="282" t="str">
        <f>IF(基本情報入力シート!G98="","",基本情報入力シート!G98)</f>
        <v/>
      </c>
      <c r="G84" s="282" t="str">
        <f>IF(基本情報入力シート!H98="","",基本情報入力シート!H98)</f>
        <v/>
      </c>
      <c r="H84" s="282" t="str">
        <f>IF(基本情報入力シート!I98="","",基本情報入力シート!I98)</f>
        <v/>
      </c>
      <c r="I84" s="282" t="str">
        <f>IF(基本情報入力シート!J98="","",基本情報入力シート!J98)</f>
        <v/>
      </c>
      <c r="J84" s="282" t="str">
        <f>IF(基本情報入力シート!K98="","",基本情報入力シート!K98)</f>
        <v/>
      </c>
      <c r="K84" s="283" t="str">
        <f>IF(基本情報入力シート!L98="","",基本情報入力シート!L98)</f>
        <v/>
      </c>
      <c r="L84" s="267" t="str">
        <f t="shared" si="4"/>
        <v/>
      </c>
      <c r="M84" s="284" t="str">
        <f>IF(基本情報入力シート!M98="","",基本情報入力シート!M98)</f>
        <v/>
      </c>
      <c r="N84" s="284" t="str">
        <f>IF(基本情報入力シート!R98="","",基本情報入力シート!R98)</f>
        <v/>
      </c>
      <c r="O84" s="285" t="str">
        <f>IF(基本情報入力シート!W98="","",基本情報入力シート!W98)</f>
        <v/>
      </c>
      <c r="P84" s="286" t="str">
        <f>IF(基本情報入力シート!X98="","",基本情報入力シート!X98)</f>
        <v/>
      </c>
      <c r="Q84" s="293" t="str">
        <f>IF(基本情報入力シート!Y98="","",基本情報入力シート!Y98)</f>
        <v/>
      </c>
      <c r="R84" s="272"/>
      <c r="S84" s="273"/>
      <c r="T84" s="274"/>
      <c r="U84" s="274"/>
      <c r="V84" s="274"/>
      <c r="W84" s="275"/>
      <c r="X84" s="276"/>
      <c r="Y84" s="294"/>
      <c r="Z84" s="294"/>
      <c r="AA84" s="294"/>
      <c r="AB84" s="294"/>
      <c r="AC84" s="294"/>
      <c r="AD84" s="294"/>
      <c r="AE84" s="295"/>
      <c r="AF84" s="295"/>
      <c r="AG84" s="295"/>
      <c r="AH84" s="296"/>
      <c r="AI84" s="277"/>
      <c r="AJ84" s="278"/>
    </row>
    <row r="85" spans="1:36" ht="27.75" customHeight="1">
      <c r="A85" s="280">
        <f t="shared" si="2"/>
        <v>67</v>
      </c>
      <c r="B85" s="281" t="str">
        <f>IF(基本情報入力シート!C99="","",基本情報入力シート!C99)</f>
        <v/>
      </c>
      <c r="C85" s="282" t="str">
        <f>IF(基本情報入力シート!D99="","",基本情報入力シート!D99)</f>
        <v/>
      </c>
      <c r="D85" s="282" t="str">
        <f>IF(基本情報入力シート!E99="","",基本情報入力シート!E99)</f>
        <v/>
      </c>
      <c r="E85" s="282" t="str">
        <f>IF(基本情報入力シート!F99="","",基本情報入力シート!F99)</f>
        <v/>
      </c>
      <c r="F85" s="282" t="str">
        <f>IF(基本情報入力シート!G99="","",基本情報入力シート!G99)</f>
        <v/>
      </c>
      <c r="G85" s="282" t="str">
        <f>IF(基本情報入力シート!H99="","",基本情報入力シート!H99)</f>
        <v/>
      </c>
      <c r="H85" s="282" t="str">
        <f>IF(基本情報入力シート!I99="","",基本情報入力シート!I99)</f>
        <v/>
      </c>
      <c r="I85" s="282" t="str">
        <f>IF(基本情報入力シート!J99="","",基本情報入力シート!J99)</f>
        <v/>
      </c>
      <c r="J85" s="282" t="str">
        <f>IF(基本情報入力シート!K99="","",基本情報入力シート!K99)</f>
        <v/>
      </c>
      <c r="K85" s="283" t="str">
        <f>IF(基本情報入力シート!L99="","",基本情報入力シート!L99)</f>
        <v/>
      </c>
      <c r="L85" s="267" t="str">
        <f t="shared" si="4"/>
        <v/>
      </c>
      <c r="M85" s="284" t="str">
        <f>IF(基本情報入力シート!M99="","",基本情報入力シート!M99)</f>
        <v/>
      </c>
      <c r="N85" s="284" t="str">
        <f>IF(基本情報入力シート!R99="","",基本情報入力シート!R99)</f>
        <v/>
      </c>
      <c r="O85" s="285" t="str">
        <f>IF(基本情報入力シート!W99="","",基本情報入力シート!W99)</f>
        <v/>
      </c>
      <c r="P85" s="286" t="str">
        <f>IF(基本情報入力シート!X99="","",基本情報入力シート!X99)</f>
        <v/>
      </c>
      <c r="Q85" s="293" t="str">
        <f>IF(基本情報入力シート!Y99="","",基本情報入力シート!Y99)</f>
        <v/>
      </c>
      <c r="R85" s="272"/>
      <c r="S85" s="273"/>
      <c r="T85" s="274"/>
      <c r="U85" s="274"/>
      <c r="V85" s="274"/>
      <c r="W85" s="275"/>
      <c r="X85" s="276"/>
      <c r="Y85" s="294"/>
      <c r="Z85" s="294"/>
      <c r="AA85" s="294"/>
      <c r="AB85" s="294"/>
      <c r="AC85" s="294"/>
      <c r="AD85" s="294"/>
      <c r="AE85" s="295"/>
      <c r="AF85" s="295"/>
      <c r="AG85" s="295"/>
      <c r="AH85" s="296"/>
      <c r="AI85" s="277"/>
      <c r="AJ85" s="278"/>
    </row>
    <row r="86" spans="1:36" ht="27.75" customHeight="1">
      <c r="A86" s="280">
        <f t="shared" si="2"/>
        <v>68</v>
      </c>
      <c r="B86" s="281" t="str">
        <f>IF(基本情報入力シート!C100="","",基本情報入力シート!C100)</f>
        <v/>
      </c>
      <c r="C86" s="282" t="str">
        <f>IF(基本情報入力シート!D100="","",基本情報入力シート!D100)</f>
        <v/>
      </c>
      <c r="D86" s="282" t="str">
        <f>IF(基本情報入力シート!E100="","",基本情報入力シート!E100)</f>
        <v/>
      </c>
      <c r="E86" s="282" t="str">
        <f>IF(基本情報入力シート!F100="","",基本情報入力シート!F100)</f>
        <v/>
      </c>
      <c r="F86" s="282" t="str">
        <f>IF(基本情報入力シート!G100="","",基本情報入力シート!G100)</f>
        <v/>
      </c>
      <c r="G86" s="282" t="str">
        <f>IF(基本情報入力シート!H100="","",基本情報入力シート!H100)</f>
        <v/>
      </c>
      <c r="H86" s="282" t="str">
        <f>IF(基本情報入力シート!I100="","",基本情報入力シート!I100)</f>
        <v/>
      </c>
      <c r="I86" s="282" t="str">
        <f>IF(基本情報入力シート!J100="","",基本情報入力シート!J100)</f>
        <v/>
      </c>
      <c r="J86" s="282" t="str">
        <f>IF(基本情報入力シート!K100="","",基本情報入力シート!K100)</f>
        <v/>
      </c>
      <c r="K86" s="283" t="str">
        <f>IF(基本情報入力シート!L100="","",基本情報入力シート!L100)</f>
        <v/>
      </c>
      <c r="L86" s="267" t="str">
        <f t="shared" si="4"/>
        <v/>
      </c>
      <c r="M86" s="284" t="str">
        <f>IF(基本情報入力シート!M100="","",基本情報入力シート!M100)</f>
        <v/>
      </c>
      <c r="N86" s="284" t="str">
        <f>IF(基本情報入力シート!R100="","",基本情報入力シート!R100)</f>
        <v/>
      </c>
      <c r="O86" s="285" t="str">
        <f>IF(基本情報入力シート!W100="","",基本情報入力シート!W100)</f>
        <v/>
      </c>
      <c r="P86" s="286" t="str">
        <f>IF(基本情報入力シート!X100="","",基本情報入力シート!X100)</f>
        <v/>
      </c>
      <c r="Q86" s="293" t="str">
        <f>IF(基本情報入力シート!Y100="","",基本情報入力シート!Y100)</f>
        <v/>
      </c>
      <c r="R86" s="272"/>
      <c r="S86" s="273"/>
      <c r="T86" s="274"/>
      <c r="U86" s="274"/>
      <c r="V86" s="274"/>
      <c r="W86" s="275"/>
      <c r="X86" s="276"/>
      <c r="Y86" s="294"/>
      <c r="Z86" s="294"/>
      <c r="AA86" s="294"/>
      <c r="AB86" s="294"/>
      <c r="AC86" s="294"/>
      <c r="AD86" s="294"/>
      <c r="AE86" s="295"/>
      <c r="AF86" s="295"/>
      <c r="AG86" s="295"/>
      <c r="AH86" s="296"/>
      <c r="AI86" s="277"/>
      <c r="AJ86" s="278"/>
    </row>
    <row r="87" spans="1:36" ht="27.75" customHeight="1">
      <c r="A87" s="280">
        <f t="shared" si="2"/>
        <v>69</v>
      </c>
      <c r="B87" s="281" t="str">
        <f>IF(基本情報入力シート!C101="","",基本情報入力シート!C101)</f>
        <v/>
      </c>
      <c r="C87" s="282" t="str">
        <f>IF(基本情報入力シート!D101="","",基本情報入力シート!D101)</f>
        <v/>
      </c>
      <c r="D87" s="282" t="str">
        <f>IF(基本情報入力シート!E101="","",基本情報入力シート!E101)</f>
        <v/>
      </c>
      <c r="E87" s="282" t="str">
        <f>IF(基本情報入力シート!F101="","",基本情報入力シート!F101)</f>
        <v/>
      </c>
      <c r="F87" s="282" t="str">
        <f>IF(基本情報入力シート!G101="","",基本情報入力シート!G101)</f>
        <v/>
      </c>
      <c r="G87" s="282" t="str">
        <f>IF(基本情報入力シート!H101="","",基本情報入力シート!H101)</f>
        <v/>
      </c>
      <c r="H87" s="282" t="str">
        <f>IF(基本情報入力シート!I101="","",基本情報入力シート!I101)</f>
        <v/>
      </c>
      <c r="I87" s="282" t="str">
        <f>IF(基本情報入力シート!J101="","",基本情報入力シート!J101)</f>
        <v/>
      </c>
      <c r="J87" s="282" t="str">
        <f>IF(基本情報入力シート!K101="","",基本情報入力シート!K101)</f>
        <v/>
      </c>
      <c r="K87" s="283" t="str">
        <f>IF(基本情報入力シート!L101="","",基本情報入力シート!L101)</f>
        <v/>
      </c>
      <c r="L87" s="267" t="str">
        <f t="shared" si="4"/>
        <v/>
      </c>
      <c r="M87" s="284" t="str">
        <f>IF(基本情報入力シート!M101="","",基本情報入力シート!M101)</f>
        <v/>
      </c>
      <c r="N87" s="284" t="str">
        <f>IF(基本情報入力シート!R101="","",基本情報入力シート!R101)</f>
        <v/>
      </c>
      <c r="O87" s="285" t="str">
        <f>IF(基本情報入力シート!W101="","",基本情報入力シート!W101)</f>
        <v/>
      </c>
      <c r="P87" s="286" t="str">
        <f>IF(基本情報入力シート!X101="","",基本情報入力シート!X101)</f>
        <v/>
      </c>
      <c r="Q87" s="293" t="str">
        <f>IF(基本情報入力シート!Y101="","",基本情報入力シート!Y101)</f>
        <v/>
      </c>
      <c r="R87" s="272"/>
      <c r="S87" s="273"/>
      <c r="T87" s="274"/>
      <c r="U87" s="274"/>
      <c r="V87" s="274"/>
      <c r="W87" s="275"/>
      <c r="X87" s="276"/>
      <c r="Y87" s="294"/>
      <c r="Z87" s="294"/>
      <c r="AA87" s="294"/>
      <c r="AB87" s="294"/>
      <c r="AC87" s="294"/>
      <c r="AD87" s="294"/>
      <c r="AE87" s="295"/>
      <c r="AF87" s="295"/>
      <c r="AG87" s="295"/>
      <c r="AH87" s="296"/>
      <c r="AI87" s="277"/>
      <c r="AJ87" s="278"/>
    </row>
    <row r="88" spans="1:36" ht="27.75" customHeight="1">
      <c r="A88" s="280">
        <f t="shared" si="2"/>
        <v>70</v>
      </c>
      <c r="B88" s="281" t="str">
        <f>IF(基本情報入力シート!C102="","",基本情報入力シート!C102)</f>
        <v/>
      </c>
      <c r="C88" s="282" t="str">
        <f>IF(基本情報入力シート!D102="","",基本情報入力シート!D102)</f>
        <v/>
      </c>
      <c r="D88" s="282" t="str">
        <f>IF(基本情報入力シート!E102="","",基本情報入力シート!E102)</f>
        <v/>
      </c>
      <c r="E88" s="282" t="str">
        <f>IF(基本情報入力シート!F102="","",基本情報入力シート!F102)</f>
        <v/>
      </c>
      <c r="F88" s="282" t="str">
        <f>IF(基本情報入力シート!G102="","",基本情報入力シート!G102)</f>
        <v/>
      </c>
      <c r="G88" s="282" t="str">
        <f>IF(基本情報入力シート!H102="","",基本情報入力シート!H102)</f>
        <v/>
      </c>
      <c r="H88" s="282" t="str">
        <f>IF(基本情報入力シート!I102="","",基本情報入力シート!I102)</f>
        <v/>
      </c>
      <c r="I88" s="282" t="str">
        <f>IF(基本情報入力シート!J102="","",基本情報入力シート!J102)</f>
        <v/>
      </c>
      <c r="J88" s="282" t="str">
        <f>IF(基本情報入力シート!K102="","",基本情報入力シート!K102)</f>
        <v/>
      </c>
      <c r="K88" s="283" t="str">
        <f>IF(基本情報入力シート!L102="","",基本情報入力シート!L102)</f>
        <v/>
      </c>
      <c r="L88" s="267" t="str">
        <f t="shared" si="4"/>
        <v/>
      </c>
      <c r="M88" s="284" t="str">
        <f>IF(基本情報入力シート!M102="","",基本情報入力シート!M102)</f>
        <v/>
      </c>
      <c r="N88" s="284" t="str">
        <f>IF(基本情報入力シート!R102="","",基本情報入力シート!R102)</f>
        <v/>
      </c>
      <c r="O88" s="285" t="str">
        <f>IF(基本情報入力シート!W102="","",基本情報入力シート!W102)</f>
        <v/>
      </c>
      <c r="P88" s="286" t="str">
        <f>IF(基本情報入力シート!X102="","",基本情報入力シート!X102)</f>
        <v/>
      </c>
      <c r="Q88" s="293" t="str">
        <f>IF(基本情報入力シート!Y102="","",基本情報入力シート!Y102)</f>
        <v/>
      </c>
      <c r="R88" s="272"/>
      <c r="S88" s="273"/>
      <c r="T88" s="274"/>
      <c r="U88" s="274"/>
      <c r="V88" s="274"/>
      <c r="W88" s="275"/>
      <c r="X88" s="276"/>
      <c r="Y88" s="294"/>
      <c r="Z88" s="294"/>
      <c r="AA88" s="294"/>
      <c r="AB88" s="294"/>
      <c r="AC88" s="294"/>
      <c r="AD88" s="294"/>
      <c r="AE88" s="295"/>
      <c r="AF88" s="295"/>
      <c r="AG88" s="295"/>
      <c r="AH88" s="296"/>
      <c r="AI88" s="277"/>
      <c r="AJ88" s="278"/>
    </row>
    <row r="89" spans="1:36" ht="27.75" customHeight="1">
      <c r="A89" s="280">
        <f t="shared" si="2"/>
        <v>71</v>
      </c>
      <c r="B89" s="281" t="str">
        <f>IF(基本情報入力シート!C103="","",基本情報入力シート!C103)</f>
        <v/>
      </c>
      <c r="C89" s="282" t="str">
        <f>IF(基本情報入力シート!D103="","",基本情報入力シート!D103)</f>
        <v/>
      </c>
      <c r="D89" s="282" t="str">
        <f>IF(基本情報入力シート!E103="","",基本情報入力シート!E103)</f>
        <v/>
      </c>
      <c r="E89" s="282" t="str">
        <f>IF(基本情報入力シート!F103="","",基本情報入力シート!F103)</f>
        <v/>
      </c>
      <c r="F89" s="282" t="str">
        <f>IF(基本情報入力シート!G103="","",基本情報入力シート!G103)</f>
        <v/>
      </c>
      <c r="G89" s="282" t="str">
        <f>IF(基本情報入力シート!H103="","",基本情報入力シート!H103)</f>
        <v/>
      </c>
      <c r="H89" s="282" t="str">
        <f>IF(基本情報入力シート!I103="","",基本情報入力シート!I103)</f>
        <v/>
      </c>
      <c r="I89" s="282" t="str">
        <f>IF(基本情報入力シート!J103="","",基本情報入力シート!J103)</f>
        <v/>
      </c>
      <c r="J89" s="282" t="str">
        <f>IF(基本情報入力シート!K103="","",基本情報入力シート!K103)</f>
        <v/>
      </c>
      <c r="K89" s="283" t="str">
        <f>IF(基本情報入力シート!L103="","",基本情報入力シート!L103)</f>
        <v/>
      </c>
      <c r="L89" s="267" t="str">
        <f t="shared" ref="L89:L118" si="5">B89&amp;C89</f>
        <v/>
      </c>
      <c r="M89" s="284" t="str">
        <f>IF(基本情報入力シート!M103="","",基本情報入力シート!M103)</f>
        <v/>
      </c>
      <c r="N89" s="284" t="str">
        <f>IF(基本情報入力シート!R103="","",基本情報入力シート!R103)</f>
        <v/>
      </c>
      <c r="O89" s="285" t="str">
        <f>IF(基本情報入力シート!W103="","",基本情報入力シート!W103)</f>
        <v/>
      </c>
      <c r="P89" s="286" t="str">
        <f>IF(基本情報入力シート!X103="","",基本情報入力シート!X103)</f>
        <v/>
      </c>
      <c r="Q89" s="293" t="str">
        <f>IF(基本情報入力シート!Y103="","",基本情報入力シート!Y103)</f>
        <v/>
      </c>
      <c r="R89" s="272"/>
      <c r="S89" s="273"/>
      <c r="T89" s="274"/>
      <c r="U89" s="274"/>
      <c r="V89" s="274"/>
      <c r="W89" s="275"/>
      <c r="X89" s="276"/>
      <c r="Y89" s="294"/>
      <c r="Z89" s="294"/>
      <c r="AA89" s="294"/>
      <c r="AB89" s="294"/>
      <c r="AC89" s="294"/>
      <c r="AD89" s="294"/>
      <c r="AE89" s="295"/>
      <c r="AF89" s="295"/>
      <c r="AG89" s="295"/>
      <c r="AH89" s="296"/>
      <c r="AI89" s="277"/>
      <c r="AJ89" s="278"/>
    </row>
    <row r="90" spans="1:36" ht="27.75" customHeight="1">
      <c r="A90" s="280">
        <f t="shared" si="2"/>
        <v>72</v>
      </c>
      <c r="B90" s="281" t="str">
        <f>IF(基本情報入力シート!C104="","",基本情報入力シート!C104)</f>
        <v/>
      </c>
      <c r="C90" s="282" t="str">
        <f>IF(基本情報入力シート!D104="","",基本情報入力シート!D104)</f>
        <v/>
      </c>
      <c r="D90" s="282" t="str">
        <f>IF(基本情報入力シート!E104="","",基本情報入力シート!E104)</f>
        <v/>
      </c>
      <c r="E90" s="282" t="str">
        <f>IF(基本情報入力シート!F104="","",基本情報入力シート!F104)</f>
        <v/>
      </c>
      <c r="F90" s="282" t="str">
        <f>IF(基本情報入力シート!G104="","",基本情報入力シート!G104)</f>
        <v/>
      </c>
      <c r="G90" s="282" t="str">
        <f>IF(基本情報入力シート!H104="","",基本情報入力シート!H104)</f>
        <v/>
      </c>
      <c r="H90" s="282" t="str">
        <f>IF(基本情報入力シート!I104="","",基本情報入力シート!I104)</f>
        <v/>
      </c>
      <c r="I90" s="282" t="str">
        <f>IF(基本情報入力シート!J104="","",基本情報入力シート!J104)</f>
        <v/>
      </c>
      <c r="J90" s="282" t="str">
        <f>IF(基本情報入力シート!K104="","",基本情報入力シート!K104)</f>
        <v/>
      </c>
      <c r="K90" s="283" t="str">
        <f>IF(基本情報入力シート!L104="","",基本情報入力シート!L104)</f>
        <v/>
      </c>
      <c r="L90" s="267" t="str">
        <f t="shared" si="5"/>
        <v/>
      </c>
      <c r="M90" s="284" t="str">
        <f>IF(基本情報入力シート!M104="","",基本情報入力シート!M104)</f>
        <v/>
      </c>
      <c r="N90" s="284" t="str">
        <f>IF(基本情報入力シート!R104="","",基本情報入力シート!R104)</f>
        <v/>
      </c>
      <c r="O90" s="285" t="str">
        <f>IF(基本情報入力シート!W104="","",基本情報入力シート!W104)</f>
        <v/>
      </c>
      <c r="P90" s="286" t="str">
        <f>IF(基本情報入力シート!X104="","",基本情報入力シート!X104)</f>
        <v/>
      </c>
      <c r="Q90" s="293" t="str">
        <f>IF(基本情報入力シート!Y104="","",基本情報入力シート!Y104)</f>
        <v/>
      </c>
      <c r="R90" s="272"/>
      <c r="S90" s="273"/>
      <c r="T90" s="274"/>
      <c r="U90" s="274"/>
      <c r="V90" s="274"/>
      <c r="W90" s="275"/>
      <c r="X90" s="276"/>
      <c r="Y90" s="294"/>
      <c r="Z90" s="294"/>
      <c r="AA90" s="294"/>
      <c r="AB90" s="294"/>
      <c r="AC90" s="294"/>
      <c r="AD90" s="294"/>
      <c r="AE90" s="295"/>
      <c r="AF90" s="295"/>
      <c r="AG90" s="295"/>
      <c r="AH90" s="296"/>
      <c r="AI90" s="277"/>
      <c r="AJ90" s="278"/>
    </row>
    <row r="91" spans="1:36" ht="27.75" customHeight="1">
      <c r="A91" s="280">
        <f t="shared" si="2"/>
        <v>73</v>
      </c>
      <c r="B91" s="281" t="str">
        <f>IF(基本情報入力シート!C105="","",基本情報入力シート!C105)</f>
        <v/>
      </c>
      <c r="C91" s="282" t="str">
        <f>IF(基本情報入力シート!D105="","",基本情報入力シート!D105)</f>
        <v/>
      </c>
      <c r="D91" s="282" t="str">
        <f>IF(基本情報入力シート!E105="","",基本情報入力シート!E105)</f>
        <v/>
      </c>
      <c r="E91" s="282" t="str">
        <f>IF(基本情報入力シート!F105="","",基本情報入力シート!F105)</f>
        <v/>
      </c>
      <c r="F91" s="282" t="str">
        <f>IF(基本情報入力シート!G105="","",基本情報入力シート!G105)</f>
        <v/>
      </c>
      <c r="G91" s="282" t="str">
        <f>IF(基本情報入力シート!H105="","",基本情報入力シート!H105)</f>
        <v/>
      </c>
      <c r="H91" s="282" t="str">
        <f>IF(基本情報入力シート!I105="","",基本情報入力シート!I105)</f>
        <v/>
      </c>
      <c r="I91" s="282" t="str">
        <f>IF(基本情報入力シート!J105="","",基本情報入力シート!J105)</f>
        <v/>
      </c>
      <c r="J91" s="282" t="str">
        <f>IF(基本情報入力シート!K105="","",基本情報入力シート!K105)</f>
        <v/>
      </c>
      <c r="K91" s="283" t="str">
        <f>IF(基本情報入力シート!L105="","",基本情報入力シート!L105)</f>
        <v/>
      </c>
      <c r="L91" s="267" t="str">
        <f t="shared" si="5"/>
        <v/>
      </c>
      <c r="M91" s="284" t="str">
        <f>IF(基本情報入力シート!M105="","",基本情報入力シート!M105)</f>
        <v/>
      </c>
      <c r="N91" s="284" t="str">
        <f>IF(基本情報入力シート!R105="","",基本情報入力シート!R105)</f>
        <v/>
      </c>
      <c r="O91" s="285" t="str">
        <f>IF(基本情報入力シート!W105="","",基本情報入力シート!W105)</f>
        <v/>
      </c>
      <c r="P91" s="286" t="str">
        <f>IF(基本情報入力シート!X105="","",基本情報入力シート!X105)</f>
        <v/>
      </c>
      <c r="Q91" s="293" t="str">
        <f>IF(基本情報入力シート!Y105="","",基本情報入力シート!Y105)</f>
        <v/>
      </c>
      <c r="R91" s="272"/>
      <c r="S91" s="273"/>
      <c r="T91" s="274"/>
      <c r="U91" s="274"/>
      <c r="V91" s="274"/>
      <c r="W91" s="275"/>
      <c r="X91" s="276"/>
      <c r="Y91" s="294"/>
      <c r="Z91" s="294"/>
      <c r="AA91" s="294"/>
      <c r="AB91" s="294"/>
      <c r="AC91" s="294"/>
      <c r="AD91" s="294"/>
      <c r="AE91" s="295"/>
      <c r="AF91" s="295"/>
      <c r="AG91" s="295"/>
      <c r="AH91" s="296"/>
      <c r="AI91" s="277"/>
      <c r="AJ91" s="278"/>
    </row>
    <row r="92" spans="1:36" ht="27.75" customHeight="1">
      <c r="A92" s="280">
        <f t="shared" si="2"/>
        <v>74</v>
      </c>
      <c r="B92" s="281" t="str">
        <f>IF(基本情報入力シート!C106="","",基本情報入力シート!C106)</f>
        <v/>
      </c>
      <c r="C92" s="282" t="str">
        <f>IF(基本情報入力シート!D106="","",基本情報入力シート!D106)</f>
        <v/>
      </c>
      <c r="D92" s="282" t="str">
        <f>IF(基本情報入力シート!E106="","",基本情報入力シート!E106)</f>
        <v/>
      </c>
      <c r="E92" s="282" t="str">
        <f>IF(基本情報入力シート!F106="","",基本情報入力シート!F106)</f>
        <v/>
      </c>
      <c r="F92" s="282" t="str">
        <f>IF(基本情報入力シート!G106="","",基本情報入力シート!G106)</f>
        <v/>
      </c>
      <c r="G92" s="282" t="str">
        <f>IF(基本情報入力シート!H106="","",基本情報入力シート!H106)</f>
        <v/>
      </c>
      <c r="H92" s="282" t="str">
        <f>IF(基本情報入力シート!I106="","",基本情報入力シート!I106)</f>
        <v/>
      </c>
      <c r="I92" s="282" t="str">
        <f>IF(基本情報入力シート!J106="","",基本情報入力シート!J106)</f>
        <v/>
      </c>
      <c r="J92" s="282" t="str">
        <f>IF(基本情報入力シート!K106="","",基本情報入力シート!K106)</f>
        <v/>
      </c>
      <c r="K92" s="283" t="str">
        <f>IF(基本情報入力シート!L106="","",基本情報入力シート!L106)</f>
        <v/>
      </c>
      <c r="L92" s="267" t="str">
        <f t="shared" si="5"/>
        <v/>
      </c>
      <c r="M92" s="284" t="str">
        <f>IF(基本情報入力シート!M106="","",基本情報入力シート!M106)</f>
        <v/>
      </c>
      <c r="N92" s="284" t="str">
        <f>IF(基本情報入力シート!R106="","",基本情報入力シート!R106)</f>
        <v/>
      </c>
      <c r="O92" s="285" t="str">
        <f>IF(基本情報入力シート!W106="","",基本情報入力シート!W106)</f>
        <v/>
      </c>
      <c r="P92" s="286" t="str">
        <f>IF(基本情報入力シート!X106="","",基本情報入力シート!X106)</f>
        <v/>
      </c>
      <c r="Q92" s="293" t="str">
        <f>IF(基本情報入力シート!Y106="","",基本情報入力シート!Y106)</f>
        <v/>
      </c>
      <c r="R92" s="272"/>
      <c r="S92" s="273"/>
      <c r="T92" s="274"/>
      <c r="U92" s="274"/>
      <c r="V92" s="274"/>
      <c r="W92" s="275"/>
      <c r="X92" s="276"/>
      <c r="Y92" s="294"/>
      <c r="Z92" s="294"/>
      <c r="AA92" s="294"/>
      <c r="AB92" s="294"/>
      <c r="AC92" s="294"/>
      <c r="AD92" s="294"/>
      <c r="AE92" s="295"/>
      <c r="AF92" s="295"/>
      <c r="AG92" s="295"/>
      <c r="AH92" s="296"/>
      <c r="AI92" s="277"/>
      <c r="AJ92" s="278"/>
    </row>
    <row r="93" spans="1:36" ht="27.75" customHeight="1">
      <c r="A93" s="280">
        <f t="shared" si="2"/>
        <v>75</v>
      </c>
      <c r="B93" s="281" t="str">
        <f>IF(基本情報入力シート!C107="","",基本情報入力シート!C107)</f>
        <v/>
      </c>
      <c r="C93" s="282" t="str">
        <f>IF(基本情報入力シート!D107="","",基本情報入力シート!D107)</f>
        <v/>
      </c>
      <c r="D93" s="282" t="str">
        <f>IF(基本情報入力シート!E107="","",基本情報入力シート!E107)</f>
        <v/>
      </c>
      <c r="E93" s="282" t="str">
        <f>IF(基本情報入力シート!F107="","",基本情報入力シート!F107)</f>
        <v/>
      </c>
      <c r="F93" s="282" t="str">
        <f>IF(基本情報入力シート!G107="","",基本情報入力シート!G107)</f>
        <v/>
      </c>
      <c r="G93" s="282" t="str">
        <f>IF(基本情報入力シート!H107="","",基本情報入力シート!H107)</f>
        <v/>
      </c>
      <c r="H93" s="282" t="str">
        <f>IF(基本情報入力シート!I107="","",基本情報入力シート!I107)</f>
        <v/>
      </c>
      <c r="I93" s="282" t="str">
        <f>IF(基本情報入力シート!J107="","",基本情報入力シート!J107)</f>
        <v/>
      </c>
      <c r="J93" s="282" t="str">
        <f>IF(基本情報入力シート!K107="","",基本情報入力シート!K107)</f>
        <v/>
      </c>
      <c r="K93" s="283" t="str">
        <f>IF(基本情報入力シート!L107="","",基本情報入力シート!L107)</f>
        <v/>
      </c>
      <c r="L93" s="267" t="str">
        <f t="shared" si="5"/>
        <v/>
      </c>
      <c r="M93" s="284" t="str">
        <f>IF(基本情報入力シート!M107="","",基本情報入力シート!M107)</f>
        <v/>
      </c>
      <c r="N93" s="284" t="str">
        <f>IF(基本情報入力シート!R107="","",基本情報入力シート!R107)</f>
        <v/>
      </c>
      <c r="O93" s="285" t="str">
        <f>IF(基本情報入力シート!W107="","",基本情報入力シート!W107)</f>
        <v/>
      </c>
      <c r="P93" s="286" t="str">
        <f>IF(基本情報入力シート!X107="","",基本情報入力シート!X107)</f>
        <v/>
      </c>
      <c r="Q93" s="293" t="str">
        <f>IF(基本情報入力シート!Y107="","",基本情報入力シート!Y107)</f>
        <v/>
      </c>
      <c r="R93" s="272"/>
      <c r="S93" s="273"/>
      <c r="T93" s="274"/>
      <c r="U93" s="274"/>
      <c r="V93" s="274"/>
      <c r="W93" s="275"/>
      <c r="X93" s="276"/>
      <c r="Y93" s="294"/>
      <c r="Z93" s="294"/>
      <c r="AA93" s="294"/>
      <c r="AB93" s="294"/>
      <c r="AC93" s="294"/>
      <c r="AD93" s="294"/>
      <c r="AE93" s="295"/>
      <c r="AF93" s="295"/>
      <c r="AG93" s="295"/>
      <c r="AH93" s="296"/>
      <c r="AI93" s="277"/>
      <c r="AJ93" s="278"/>
    </row>
    <row r="94" spans="1:36" ht="27.75" customHeight="1">
      <c r="A94" s="280">
        <f t="shared" si="2"/>
        <v>76</v>
      </c>
      <c r="B94" s="281" t="str">
        <f>IF(基本情報入力シート!C108="","",基本情報入力シート!C108)</f>
        <v/>
      </c>
      <c r="C94" s="282" t="str">
        <f>IF(基本情報入力シート!D108="","",基本情報入力シート!D108)</f>
        <v/>
      </c>
      <c r="D94" s="282" t="str">
        <f>IF(基本情報入力シート!E108="","",基本情報入力シート!E108)</f>
        <v/>
      </c>
      <c r="E94" s="282" t="str">
        <f>IF(基本情報入力シート!F108="","",基本情報入力シート!F108)</f>
        <v/>
      </c>
      <c r="F94" s="282" t="str">
        <f>IF(基本情報入力シート!G108="","",基本情報入力シート!G108)</f>
        <v/>
      </c>
      <c r="G94" s="282" t="str">
        <f>IF(基本情報入力シート!H108="","",基本情報入力シート!H108)</f>
        <v/>
      </c>
      <c r="H94" s="282" t="str">
        <f>IF(基本情報入力シート!I108="","",基本情報入力シート!I108)</f>
        <v/>
      </c>
      <c r="I94" s="282" t="str">
        <f>IF(基本情報入力シート!J108="","",基本情報入力シート!J108)</f>
        <v/>
      </c>
      <c r="J94" s="282" t="str">
        <f>IF(基本情報入力シート!K108="","",基本情報入力シート!K108)</f>
        <v/>
      </c>
      <c r="K94" s="283" t="str">
        <f>IF(基本情報入力シート!L108="","",基本情報入力シート!L108)</f>
        <v/>
      </c>
      <c r="L94" s="267" t="str">
        <f t="shared" si="5"/>
        <v/>
      </c>
      <c r="M94" s="284" t="str">
        <f>IF(基本情報入力シート!M108="","",基本情報入力シート!M108)</f>
        <v/>
      </c>
      <c r="N94" s="284" t="str">
        <f>IF(基本情報入力シート!R108="","",基本情報入力シート!R108)</f>
        <v/>
      </c>
      <c r="O94" s="285" t="str">
        <f>IF(基本情報入力シート!W108="","",基本情報入力シート!W108)</f>
        <v/>
      </c>
      <c r="P94" s="286" t="str">
        <f>IF(基本情報入力シート!X108="","",基本情報入力シート!X108)</f>
        <v/>
      </c>
      <c r="Q94" s="293" t="str">
        <f>IF(基本情報入力シート!Y108="","",基本情報入力シート!Y108)</f>
        <v/>
      </c>
      <c r="R94" s="272"/>
      <c r="S94" s="273"/>
      <c r="T94" s="274"/>
      <c r="U94" s="274"/>
      <c r="V94" s="274"/>
      <c r="W94" s="275"/>
      <c r="X94" s="276"/>
      <c r="Y94" s="294"/>
      <c r="Z94" s="294"/>
      <c r="AA94" s="294"/>
      <c r="AB94" s="294"/>
      <c r="AC94" s="294"/>
      <c r="AD94" s="294"/>
      <c r="AE94" s="295"/>
      <c r="AF94" s="295"/>
      <c r="AG94" s="295"/>
      <c r="AH94" s="296"/>
      <c r="AI94" s="277"/>
      <c r="AJ94" s="278"/>
    </row>
    <row r="95" spans="1:36" ht="27.75" customHeight="1">
      <c r="A95" s="280">
        <f t="shared" si="2"/>
        <v>77</v>
      </c>
      <c r="B95" s="281" t="str">
        <f>IF(基本情報入力シート!C109="","",基本情報入力シート!C109)</f>
        <v/>
      </c>
      <c r="C95" s="282" t="str">
        <f>IF(基本情報入力シート!D109="","",基本情報入力シート!D109)</f>
        <v/>
      </c>
      <c r="D95" s="282" t="str">
        <f>IF(基本情報入力シート!E109="","",基本情報入力シート!E109)</f>
        <v/>
      </c>
      <c r="E95" s="282" t="str">
        <f>IF(基本情報入力シート!F109="","",基本情報入力シート!F109)</f>
        <v/>
      </c>
      <c r="F95" s="282" t="str">
        <f>IF(基本情報入力シート!G109="","",基本情報入力シート!G109)</f>
        <v/>
      </c>
      <c r="G95" s="282" t="str">
        <f>IF(基本情報入力シート!H109="","",基本情報入力シート!H109)</f>
        <v/>
      </c>
      <c r="H95" s="282" t="str">
        <f>IF(基本情報入力シート!I109="","",基本情報入力シート!I109)</f>
        <v/>
      </c>
      <c r="I95" s="282" t="str">
        <f>IF(基本情報入力シート!J109="","",基本情報入力シート!J109)</f>
        <v/>
      </c>
      <c r="J95" s="282" t="str">
        <f>IF(基本情報入力シート!K109="","",基本情報入力シート!K109)</f>
        <v/>
      </c>
      <c r="K95" s="283" t="str">
        <f>IF(基本情報入力シート!L109="","",基本情報入力シート!L109)</f>
        <v/>
      </c>
      <c r="L95" s="267" t="str">
        <f t="shared" si="5"/>
        <v/>
      </c>
      <c r="M95" s="284" t="str">
        <f>IF(基本情報入力シート!M109="","",基本情報入力シート!M109)</f>
        <v/>
      </c>
      <c r="N95" s="284" t="str">
        <f>IF(基本情報入力シート!R109="","",基本情報入力シート!R109)</f>
        <v/>
      </c>
      <c r="O95" s="285" t="str">
        <f>IF(基本情報入力シート!W109="","",基本情報入力シート!W109)</f>
        <v/>
      </c>
      <c r="P95" s="286" t="str">
        <f>IF(基本情報入力シート!X109="","",基本情報入力シート!X109)</f>
        <v/>
      </c>
      <c r="Q95" s="293" t="str">
        <f>IF(基本情報入力シート!Y109="","",基本情報入力シート!Y109)</f>
        <v/>
      </c>
      <c r="R95" s="272"/>
      <c r="S95" s="273"/>
      <c r="T95" s="274"/>
      <c r="U95" s="274"/>
      <c r="V95" s="274"/>
      <c r="W95" s="275"/>
      <c r="X95" s="276"/>
      <c r="Y95" s="294"/>
      <c r="Z95" s="294"/>
      <c r="AA95" s="294"/>
      <c r="AB95" s="294"/>
      <c r="AC95" s="294"/>
      <c r="AD95" s="294"/>
      <c r="AE95" s="295"/>
      <c r="AF95" s="295"/>
      <c r="AG95" s="295"/>
      <c r="AH95" s="296"/>
      <c r="AI95" s="277"/>
      <c r="AJ95" s="278"/>
    </row>
    <row r="96" spans="1:36" ht="27.75" customHeight="1">
      <c r="A96" s="280">
        <f t="shared" si="2"/>
        <v>78</v>
      </c>
      <c r="B96" s="281" t="str">
        <f>IF(基本情報入力シート!C110="","",基本情報入力シート!C110)</f>
        <v/>
      </c>
      <c r="C96" s="282" t="str">
        <f>IF(基本情報入力シート!D110="","",基本情報入力シート!D110)</f>
        <v/>
      </c>
      <c r="D96" s="282" t="str">
        <f>IF(基本情報入力シート!E110="","",基本情報入力シート!E110)</f>
        <v/>
      </c>
      <c r="E96" s="282" t="str">
        <f>IF(基本情報入力シート!F110="","",基本情報入力シート!F110)</f>
        <v/>
      </c>
      <c r="F96" s="282" t="str">
        <f>IF(基本情報入力シート!G110="","",基本情報入力シート!G110)</f>
        <v/>
      </c>
      <c r="G96" s="282" t="str">
        <f>IF(基本情報入力シート!H110="","",基本情報入力シート!H110)</f>
        <v/>
      </c>
      <c r="H96" s="282" t="str">
        <f>IF(基本情報入力シート!I110="","",基本情報入力シート!I110)</f>
        <v/>
      </c>
      <c r="I96" s="282" t="str">
        <f>IF(基本情報入力シート!J110="","",基本情報入力シート!J110)</f>
        <v/>
      </c>
      <c r="J96" s="282" t="str">
        <f>IF(基本情報入力シート!K110="","",基本情報入力シート!K110)</f>
        <v/>
      </c>
      <c r="K96" s="283" t="str">
        <f>IF(基本情報入力シート!L110="","",基本情報入力シート!L110)</f>
        <v/>
      </c>
      <c r="L96" s="267" t="str">
        <f t="shared" si="5"/>
        <v/>
      </c>
      <c r="M96" s="284" t="str">
        <f>IF(基本情報入力シート!M110="","",基本情報入力シート!M110)</f>
        <v/>
      </c>
      <c r="N96" s="284" t="str">
        <f>IF(基本情報入力シート!R110="","",基本情報入力シート!R110)</f>
        <v/>
      </c>
      <c r="O96" s="285" t="str">
        <f>IF(基本情報入力シート!W110="","",基本情報入力シート!W110)</f>
        <v/>
      </c>
      <c r="P96" s="286" t="str">
        <f>IF(基本情報入力シート!X110="","",基本情報入力シート!X110)</f>
        <v/>
      </c>
      <c r="Q96" s="293" t="str">
        <f>IF(基本情報入力シート!Y110="","",基本情報入力シート!Y110)</f>
        <v/>
      </c>
      <c r="R96" s="272"/>
      <c r="S96" s="273"/>
      <c r="T96" s="274"/>
      <c r="U96" s="274"/>
      <c r="V96" s="274"/>
      <c r="W96" s="275"/>
      <c r="X96" s="276"/>
      <c r="Y96" s="294"/>
      <c r="Z96" s="294"/>
      <c r="AA96" s="294"/>
      <c r="AB96" s="294"/>
      <c r="AC96" s="294"/>
      <c r="AD96" s="294"/>
      <c r="AE96" s="295"/>
      <c r="AF96" s="295"/>
      <c r="AG96" s="295"/>
      <c r="AH96" s="296"/>
      <c r="AI96" s="277"/>
      <c r="AJ96" s="278"/>
    </row>
    <row r="97" spans="1:36" ht="27.75" customHeight="1">
      <c r="A97" s="280">
        <f t="shared" si="2"/>
        <v>79</v>
      </c>
      <c r="B97" s="281" t="str">
        <f>IF(基本情報入力シート!C111="","",基本情報入力シート!C111)</f>
        <v/>
      </c>
      <c r="C97" s="282" t="str">
        <f>IF(基本情報入力シート!D111="","",基本情報入力シート!D111)</f>
        <v/>
      </c>
      <c r="D97" s="282" t="str">
        <f>IF(基本情報入力シート!E111="","",基本情報入力シート!E111)</f>
        <v/>
      </c>
      <c r="E97" s="282" t="str">
        <f>IF(基本情報入力シート!F111="","",基本情報入力シート!F111)</f>
        <v/>
      </c>
      <c r="F97" s="282" t="str">
        <f>IF(基本情報入力シート!G111="","",基本情報入力シート!G111)</f>
        <v/>
      </c>
      <c r="G97" s="282" t="str">
        <f>IF(基本情報入力シート!H111="","",基本情報入力シート!H111)</f>
        <v/>
      </c>
      <c r="H97" s="282" t="str">
        <f>IF(基本情報入力シート!I111="","",基本情報入力シート!I111)</f>
        <v/>
      </c>
      <c r="I97" s="282" t="str">
        <f>IF(基本情報入力シート!J111="","",基本情報入力シート!J111)</f>
        <v/>
      </c>
      <c r="J97" s="282" t="str">
        <f>IF(基本情報入力シート!K111="","",基本情報入力シート!K111)</f>
        <v/>
      </c>
      <c r="K97" s="283" t="str">
        <f>IF(基本情報入力シート!L111="","",基本情報入力シート!L111)</f>
        <v/>
      </c>
      <c r="L97" s="267" t="str">
        <f t="shared" si="5"/>
        <v/>
      </c>
      <c r="M97" s="284" t="str">
        <f>IF(基本情報入力シート!M111="","",基本情報入力シート!M111)</f>
        <v/>
      </c>
      <c r="N97" s="284" t="str">
        <f>IF(基本情報入力シート!R111="","",基本情報入力シート!R111)</f>
        <v/>
      </c>
      <c r="O97" s="285" t="str">
        <f>IF(基本情報入力シート!W111="","",基本情報入力シート!W111)</f>
        <v/>
      </c>
      <c r="P97" s="286" t="str">
        <f>IF(基本情報入力シート!X111="","",基本情報入力シート!X111)</f>
        <v/>
      </c>
      <c r="Q97" s="293" t="str">
        <f>IF(基本情報入力シート!Y111="","",基本情報入力シート!Y111)</f>
        <v/>
      </c>
      <c r="R97" s="272"/>
      <c r="S97" s="273"/>
      <c r="T97" s="274"/>
      <c r="U97" s="274"/>
      <c r="V97" s="274"/>
      <c r="W97" s="275"/>
      <c r="X97" s="276"/>
      <c r="Y97" s="294"/>
      <c r="Z97" s="294"/>
      <c r="AA97" s="294"/>
      <c r="AB97" s="294"/>
      <c r="AC97" s="294"/>
      <c r="AD97" s="294"/>
      <c r="AE97" s="295"/>
      <c r="AF97" s="295"/>
      <c r="AG97" s="295"/>
      <c r="AH97" s="296"/>
      <c r="AI97" s="277"/>
      <c r="AJ97" s="278"/>
    </row>
    <row r="98" spans="1:36" ht="27.75" customHeight="1">
      <c r="A98" s="280">
        <f t="shared" si="2"/>
        <v>80</v>
      </c>
      <c r="B98" s="281" t="str">
        <f>IF(基本情報入力シート!C112="","",基本情報入力シート!C112)</f>
        <v/>
      </c>
      <c r="C98" s="282" t="str">
        <f>IF(基本情報入力シート!D112="","",基本情報入力シート!D112)</f>
        <v/>
      </c>
      <c r="D98" s="282" t="str">
        <f>IF(基本情報入力シート!E112="","",基本情報入力シート!E112)</f>
        <v/>
      </c>
      <c r="E98" s="282" t="str">
        <f>IF(基本情報入力シート!F112="","",基本情報入力シート!F112)</f>
        <v/>
      </c>
      <c r="F98" s="282" t="str">
        <f>IF(基本情報入力シート!G112="","",基本情報入力シート!G112)</f>
        <v/>
      </c>
      <c r="G98" s="282" t="str">
        <f>IF(基本情報入力シート!H112="","",基本情報入力シート!H112)</f>
        <v/>
      </c>
      <c r="H98" s="282" t="str">
        <f>IF(基本情報入力シート!I112="","",基本情報入力シート!I112)</f>
        <v/>
      </c>
      <c r="I98" s="282" t="str">
        <f>IF(基本情報入力シート!J112="","",基本情報入力シート!J112)</f>
        <v/>
      </c>
      <c r="J98" s="282" t="str">
        <f>IF(基本情報入力シート!K112="","",基本情報入力シート!K112)</f>
        <v/>
      </c>
      <c r="K98" s="283" t="str">
        <f>IF(基本情報入力シート!L112="","",基本情報入力シート!L112)</f>
        <v/>
      </c>
      <c r="L98" s="267" t="str">
        <f t="shared" si="5"/>
        <v/>
      </c>
      <c r="M98" s="284" t="str">
        <f>IF(基本情報入力シート!M112="","",基本情報入力シート!M112)</f>
        <v/>
      </c>
      <c r="N98" s="284" t="str">
        <f>IF(基本情報入力シート!R112="","",基本情報入力シート!R112)</f>
        <v/>
      </c>
      <c r="O98" s="285" t="str">
        <f>IF(基本情報入力シート!W112="","",基本情報入力シート!W112)</f>
        <v/>
      </c>
      <c r="P98" s="286" t="str">
        <f>IF(基本情報入力シート!X112="","",基本情報入力シート!X112)</f>
        <v/>
      </c>
      <c r="Q98" s="293" t="str">
        <f>IF(基本情報入力シート!Y112="","",基本情報入力シート!Y112)</f>
        <v/>
      </c>
      <c r="R98" s="272"/>
      <c r="S98" s="273"/>
      <c r="T98" s="274"/>
      <c r="U98" s="274"/>
      <c r="V98" s="274"/>
      <c r="W98" s="275"/>
      <c r="X98" s="276"/>
      <c r="Y98" s="294"/>
      <c r="Z98" s="294"/>
      <c r="AA98" s="294"/>
      <c r="AB98" s="294"/>
      <c r="AC98" s="294"/>
      <c r="AD98" s="294"/>
      <c r="AE98" s="295"/>
      <c r="AF98" s="295"/>
      <c r="AG98" s="295"/>
      <c r="AH98" s="296"/>
      <c r="AI98" s="277"/>
      <c r="AJ98" s="278"/>
    </row>
    <row r="99" spans="1:36" ht="27.75" customHeight="1">
      <c r="A99" s="280">
        <f t="shared" si="2"/>
        <v>81</v>
      </c>
      <c r="B99" s="281" t="str">
        <f>IF(基本情報入力シート!C113="","",基本情報入力シート!C113)</f>
        <v/>
      </c>
      <c r="C99" s="282" t="str">
        <f>IF(基本情報入力シート!D113="","",基本情報入力シート!D113)</f>
        <v/>
      </c>
      <c r="D99" s="282" t="str">
        <f>IF(基本情報入力シート!E113="","",基本情報入力シート!E113)</f>
        <v/>
      </c>
      <c r="E99" s="282" t="str">
        <f>IF(基本情報入力シート!F113="","",基本情報入力シート!F113)</f>
        <v/>
      </c>
      <c r="F99" s="282" t="str">
        <f>IF(基本情報入力シート!G113="","",基本情報入力シート!G113)</f>
        <v/>
      </c>
      <c r="G99" s="282" t="str">
        <f>IF(基本情報入力シート!H113="","",基本情報入力シート!H113)</f>
        <v/>
      </c>
      <c r="H99" s="282" t="str">
        <f>IF(基本情報入力シート!I113="","",基本情報入力シート!I113)</f>
        <v/>
      </c>
      <c r="I99" s="282" t="str">
        <f>IF(基本情報入力シート!J113="","",基本情報入力シート!J113)</f>
        <v/>
      </c>
      <c r="J99" s="282" t="str">
        <f>IF(基本情報入力シート!K113="","",基本情報入力シート!K113)</f>
        <v/>
      </c>
      <c r="K99" s="283" t="str">
        <f>IF(基本情報入力シート!L113="","",基本情報入力シート!L113)</f>
        <v/>
      </c>
      <c r="L99" s="267" t="str">
        <f t="shared" si="5"/>
        <v/>
      </c>
      <c r="M99" s="284" t="str">
        <f>IF(基本情報入力シート!M113="","",基本情報入力シート!M113)</f>
        <v/>
      </c>
      <c r="N99" s="284" t="str">
        <f>IF(基本情報入力シート!R113="","",基本情報入力シート!R113)</f>
        <v/>
      </c>
      <c r="O99" s="285" t="str">
        <f>IF(基本情報入力シート!W113="","",基本情報入力シート!W113)</f>
        <v/>
      </c>
      <c r="P99" s="286" t="str">
        <f>IF(基本情報入力シート!X113="","",基本情報入力シート!X113)</f>
        <v/>
      </c>
      <c r="Q99" s="293" t="str">
        <f>IF(基本情報入力シート!Y113="","",基本情報入力シート!Y113)</f>
        <v/>
      </c>
      <c r="R99" s="272"/>
      <c r="S99" s="273"/>
      <c r="T99" s="274"/>
      <c r="U99" s="274"/>
      <c r="V99" s="274"/>
      <c r="W99" s="275"/>
      <c r="X99" s="276"/>
      <c r="Y99" s="294"/>
      <c r="Z99" s="294"/>
      <c r="AA99" s="294"/>
      <c r="AB99" s="294"/>
      <c r="AC99" s="294"/>
      <c r="AD99" s="294"/>
      <c r="AE99" s="295"/>
      <c r="AF99" s="295"/>
      <c r="AG99" s="295"/>
      <c r="AH99" s="296"/>
      <c r="AI99" s="277"/>
      <c r="AJ99" s="278"/>
    </row>
    <row r="100" spans="1:36" ht="27.75" customHeight="1">
      <c r="A100" s="280">
        <f t="shared" si="2"/>
        <v>82</v>
      </c>
      <c r="B100" s="281" t="str">
        <f>IF(基本情報入力シート!C114="","",基本情報入力シート!C114)</f>
        <v/>
      </c>
      <c r="C100" s="282" t="str">
        <f>IF(基本情報入力シート!D114="","",基本情報入力シート!D114)</f>
        <v/>
      </c>
      <c r="D100" s="282" t="str">
        <f>IF(基本情報入力シート!E114="","",基本情報入力シート!E114)</f>
        <v/>
      </c>
      <c r="E100" s="282" t="str">
        <f>IF(基本情報入力シート!F114="","",基本情報入力シート!F114)</f>
        <v/>
      </c>
      <c r="F100" s="282" t="str">
        <f>IF(基本情報入力シート!G114="","",基本情報入力シート!G114)</f>
        <v/>
      </c>
      <c r="G100" s="282" t="str">
        <f>IF(基本情報入力シート!H114="","",基本情報入力シート!H114)</f>
        <v/>
      </c>
      <c r="H100" s="282" t="str">
        <f>IF(基本情報入力シート!I114="","",基本情報入力シート!I114)</f>
        <v/>
      </c>
      <c r="I100" s="282" t="str">
        <f>IF(基本情報入力シート!J114="","",基本情報入力シート!J114)</f>
        <v/>
      </c>
      <c r="J100" s="282" t="str">
        <f>IF(基本情報入力シート!K114="","",基本情報入力シート!K114)</f>
        <v/>
      </c>
      <c r="K100" s="283" t="str">
        <f>IF(基本情報入力シート!L114="","",基本情報入力シート!L114)</f>
        <v/>
      </c>
      <c r="L100" s="267" t="str">
        <f t="shared" si="5"/>
        <v/>
      </c>
      <c r="M100" s="284" t="str">
        <f>IF(基本情報入力シート!M114="","",基本情報入力シート!M114)</f>
        <v/>
      </c>
      <c r="N100" s="284" t="str">
        <f>IF(基本情報入力シート!R114="","",基本情報入力シート!R114)</f>
        <v/>
      </c>
      <c r="O100" s="285" t="str">
        <f>IF(基本情報入力シート!W114="","",基本情報入力シート!W114)</f>
        <v/>
      </c>
      <c r="P100" s="286" t="str">
        <f>IF(基本情報入力シート!X114="","",基本情報入力シート!X114)</f>
        <v/>
      </c>
      <c r="Q100" s="293" t="str">
        <f>IF(基本情報入力シート!Y114="","",基本情報入力シート!Y114)</f>
        <v/>
      </c>
      <c r="R100" s="272"/>
      <c r="S100" s="273"/>
      <c r="T100" s="274"/>
      <c r="U100" s="274"/>
      <c r="V100" s="274"/>
      <c r="W100" s="275"/>
      <c r="X100" s="276"/>
      <c r="Y100" s="294"/>
      <c r="Z100" s="294"/>
      <c r="AA100" s="294"/>
      <c r="AB100" s="294"/>
      <c r="AC100" s="294"/>
      <c r="AD100" s="294"/>
      <c r="AE100" s="295"/>
      <c r="AF100" s="295"/>
      <c r="AG100" s="295"/>
      <c r="AH100" s="296"/>
      <c r="AI100" s="277"/>
      <c r="AJ100" s="278"/>
    </row>
    <row r="101" spans="1:36" ht="27.75" customHeight="1">
      <c r="A101" s="280">
        <f t="shared" si="2"/>
        <v>83</v>
      </c>
      <c r="B101" s="281" t="str">
        <f>IF(基本情報入力シート!C115="","",基本情報入力シート!C115)</f>
        <v/>
      </c>
      <c r="C101" s="282" t="str">
        <f>IF(基本情報入力シート!D115="","",基本情報入力シート!D115)</f>
        <v/>
      </c>
      <c r="D101" s="282" t="str">
        <f>IF(基本情報入力シート!E115="","",基本情報入力シート!E115)</f>
        <v/>
      </c>
      <c r="E101" s="282" t="str">
        <f>IF(基本情報入力シート!F115="","",基本情報入力シート!F115)</f>
        <v/>
      </c>
      <c r="F101" s="282" t="str">
        <f>IF(基本情報入力シート!G115="","",基本情報入力シート!G115)</f>
        <v/>
      </c>
      <c r="G101" s="282" t="str">
        <f>IF(基本情報入力シート!H115="","",基本情報入力シート!H115)</f>
        <v/>
      </c>
      <c r="H101" s="282" t="str">
        <f>IF(基本情報入力シート!I115="","",基本情報入力シート!I115)</f>
        <v/>
      </c>
      <c r="I101" s="282" t="str">
        <f>IF(基本情報入力シート!J115="","",基本情報入力シート!J115)</f>
        <v/>
      </c>
      <c r="J101" s="282" t="str">
        <f>IF(基本情報入力シート!K115="","",基本情報入力シート!K115)</f>
        <v/>
      </c>
      <c r="K101" s="283" t="str">
        <f>IF(基本情報入力シート!L115="","",基本情報入力シート!L115)</f>
        <v/>
      </c>
      <c r="L101" s="267" t="str">
        <f t="shared" si="5"/>
        <v/>
      </c>
      <c r="M101" s="284" t="str">
        <f>IF(基本情報入力シート!M115="","",基本情報入力シート!M115)</f>
        <v/>
      </c>
      <c r="N101" s="284" t="str">
        <f>IF(基本情報入力シート!R115="","",基本情報入力シート!R115)</f>
        <v/>
      </c>
      <c r="O101" s="285" t="str">
        <f>IF(基本情報入力シート!W115="","",基本情報入力シート!W115)</f>
        <v/>
      </c>
      <c r="P101" s="286" t="str">
        <f>IF(基本情報入力シート!X115="","",基本情報入力シート!X115)</f>
        <v/>
      </c>
      <c r="Q101" s="293" t="str">
        <f>IF(基本情報入力シート!Y115="","",基本情報入力シート!Y115)</f>
        <v/>
      </c>
      <c r="R101" s="272"/>
      <c r="S101" s="273"/>
      <c r="T101" s="274"/>
      <c r="U101" s="274"/>
      <c r="V101" s="274"/>
      <c r="W101" s="275"/>
      <c r="X101" s="276"/>
      <c r="Y101" s="294"/>
      <c r="Z101" s="294"/>
      <c r="AA101" s="294"/>
      <c r="AB101" s="294"/>
      <c r="AC101" s="294"/>
      <c r="AD101" s="294"/>
      <c r="AE101" s="295"/>
      <c r="AF101" s="295"/>
      <c r="AG101" s="295"/>
      <c r="AH101" s="296"/>
      <c r="AI101" s="277"/>
      <c r="AJ101" s="278"/>
    </row>
    <row r="102" spans="1:36" ht="27.75" customHeight="1">
      <c r="A102" s="280">
        <f t="shared" si="2"/>
        <v>84</v>
      </c>
      <c r="B102" s="281" t="str">
        <f>IF(基本情報入力シート!C116="","",基本情報入力シート!C116)</f>
        <v/>
      </c>
      <c r="C102" s="282" t="str">
        <f>IF(基本情報入力シート!D116="","",基本情報入力シート!D116)</f>
        <v/>
      </c>
      <c r="D102" s="282" t="str">
        <f>IF(基本情報入力シート!E116="","",基本情報入力シート!E116)</f>
        <v/>
      </c>
      <c r="E102" s="282" t="str">
        <f>IF(基本情報入力シート!F116="","",基本情報入力シート!F116)</f>
        <v/>
      </c>
      <c r="F102" s="282" t="str">
        <f>IF(基本情報入力シート!G116="","",基本情報入力シート!G116)</f>
        <v/>
      </c>
      <c r="G102" s="282" t="str">
        <f>IF(基本情報入力シート!H116="","",基本情報入力シート!H116)</f>
        <v/>
      </c>
      <c r="H102" s="282" t="str">
        <f>IF(基本情報入力シート!I116="","",基本情報入力シート!I116)</f>
        <v/>
      </c>
      <c r="I102" s="282" t="str">
        <f>IF(基本情報入力シート!J116="","",基本情報入力シート!J116)</f>
        <v/>
      </c>
      <c r="J102" s="282" t="str">
        <f>IF(基本情報入力シート!K116="","",基本情報入力シート!K116)</f>
        <v/>
      </c>
      <c r="K102" s="283" t="str">
        <f>IF(基本情報入力シート!L116="","",基本情報入力シート!L116)</f>
        <v/>
      </c>
      <c r="L102" s="267" t="str">
        <f t="shared" si="5"/>
        <v/>
      </c>
      <c r="M102" s="284" t="str">
        <f>IF(基本情報入力シート!M116="","",基本情報入力シート!M116)</f>
        <v/>
      </c>
      <c r="N102" s="284" t="str">
        <f>IF(基本情報入力シート!R116="","",基本情報入力シート!R116)</f>
        <v/>
      </c>
      <c r="O102" s="285" t="str">
        <f>IF(基本情報入力シート!W116="","",基本情報入力シート!W116)</f>
        <v/>
      </c>
      <c r="P102" s="286" t="str">
        <f>IF(基本情報入力シート!X116="","",基本情報入力シート!X116)</f>
        <v/>
      </c>
      <c r="Q102" s="293" t="str">
        <f>IF(基本情報入力シート!Y116="","",基本情報入力シート!Y116)</f>
        <v/>
      </c>
      <c r="R102" s="272"/>
      <c r="S102" s="273"/>
      <c r="T102" s="274"/>
      <c r="U102" s="274"/>
      <c r="V102" s="274"/>
      <c r="W102" s="275"/>
      <c r="X102" s="276"/>
      <c r="Y102" s="294"/>
      <c r="Z102" s="294"/>
      <c r="AA102" s="294"/>
      <c r="AB102" s="294"/>
      <c r="AC102" s="294"/>
      <c r="AD102" s="294"/>
      <c r="AE102" s="295"/>
      <c r="AF102" s="295"/>
      <c r="AG102" s="295"/>
      <c r="AH102" s="296"/>
      <c r="AI102" s="277"/>
      <c r="AJ102" s="278"/>
    </row>
    <row r="103" spans="1:36" ht="27.75" customHeight="1">
      <c r="A103" s="280">
        <f t="shared" si="2"/>
        <v>85</v>
      </c>
      <c r="B103" s="281" t="str">
        <f>IF(基本情報入力シート!C117="","",基本情報入力シート!C117)</f>
        <v/>
      </c>
      <c r="C103" s="282" t="str">
        <f>IF(基本情報入力シート!D117="","",基本情報入力シート!D117)</f>
        <v/>
      </c>
      <c r="D103" s="282" t="str">
        <f>IF(基本情報入力シート!E117="","",基本情報入力シート!E117)</f>
        <v/>
      </c>
      <c r="E103" s="282" t="str">
        <f>IF(基本情報入力シート!F117="","",基本情報入力シート!F117)</f>
        <v/>
      </c>
      <c r="F103" s="282" t="str">
        <f>IF(基本情報入力シート!G117="","",基本情報入力シート!G117)</f>
        <v/>
      </c>
      <c r="G103" s="282" t="str">
        <f>IF(基本情報入力シート!H117="","",基本情報入力シート!H117)</f>
        <v/>
      </c>
      <c r="H103" s="282" t="str">
        <f>IF(基本情報入力シート!I117="","",基本情報入力シート!I117)</f>
        <v/>
      </c>
      <c r="I103" s="282" t="str">
        <f>IF(基本情報入力シート!J117="","",基本情報入力シート!J117)</f>
        <v/>
      </c>
      <c r="J103" s="282" t="str">
        <f>IF(基本情報入力シート!K117="","",基本情報入力シート!K117)</f>
        <v/>
      </c>
      <c r="K103" s="283" t="str">
        <f>IF(基本情報入力シート!L117="","",基本情報入力シート!L117)</f>
        <v/>
      </c>
      <c r="L103" s="267" t="str">
        <f t="shared" si="5"/>
        <v/>
      </c>
      <c r="M103" s="284" t="str">
        <f>IF(基本情報入力シート!M117="","",基本情報入力シート!M117)</f>
        <v/>
      </c>
      <c r="N103" s="284" t="str">
        <f>IF(基本情報入力シート!R117="","",基本情報入力シート!R117)</f>
        <v/>
      </c>
      <c r="O103" s="285" t="str">
        <f>IF(基本情報入力シート!W117="","",基本情報入力シート!W117)</f>
        <v/>
      </c>
      <c r="P103" s="286" t="str">
        <f>IF(基本情報入力シート!X117="","",基本情報入力シート!X117)</f>
        <v/>
      </c>
      <c r="Q103" s="293" t="str">
        <f>IF(基本情報入力シート!Y117="","",基本情報入力シート!Y117)</f>
        <v/>
      </c>
      <c r="R103" s="272"/>
      <c r="S103" s="273"/>
      <c r="T103" s="274"/>
      <c r="U103" s="274"/>
      <c r="V103" s="274"/>
      <c r="W103" s="275"/>
      <c r="X103" s="276"/>
      <c r="Y103" s="294"/>
      <c r="Z103" s="294"/>
      <c r="AA103" s="294"/>
      <c r="AB103" s="294"/>
      <c r="AC103" s="294"/>
      <c r="AD103" s="294"/>
      <c r="AE103" s="295"/>
      <c r="AF103" s="295"/>
      <c r="AG103" s="295"/>
      <c r="AH103" s="296"/>
      <c r="AI103" s="277"/>
      <c r="AJ103" s="278"/>
    </row>
    <row r="104" spans="1:36" ht="27.75" customHeight="1">
      <c r="A104" s="280">
        <f t="shared" si="2"/>
        <v>86</v>
      </c>
      <c r="B104" s="281" t="str">
        <f>IF(基本情報入力シート!C118="","",基本情報入力シート!C118)</f>
        <v/>
      </c>
      <c r="C104" s="282" t="str">
        <f>IF(基本情報入力シート!D118="","",基本情報入力シート!D118)</f>
        <v/>
      </c>
      <c r="D104" s="282" t="str">
        <f>IF(基本情報入力シート!E118="","",基本情報入力シート!E118)</f>
        <v/>
      </c>
      <c r="E104" s="282" t="str">
        <f>IF(基本情報入力シート!F118="","",基本情報入力シート!F118)</f>
        <v/>
      </c>
      <c r="F104" s="282" t="str">
        <f>IF(基本情報入力シート!G118="","",基本情報入力シート!G118)</f>
        <v/>
      </c>
      <c r="G104" s="282" t="str">
        <f>IF(基本情報入力シート!H118="","",基本情報入力シート!H118)</f>
        <v/>
      </c>
      <c r="H104" s="282" t="str">
        <f>IF(基本情報入力シート!I118="","",基本情報入力シート!I118)</f>
        <v/>
      </c>
      <c r="I104" s="282" t="str">
        <f>IF(基本情報入力シート!J118="","",基本情報入力シート!J118)</f>
        <v/>
      </c>
      <c r="J104" s="282" t="str">
        <f>IF(基本情報入力シート!K118="","",基本情報入力シート!K118)</f>
        <v/>
      </c>
      <c r="K104" s="283" t="str">
        <f>IF(基本情報入力シート!L118="","",基本情報入力シート!L118)</f>
        <v/>
      </c>
      <c r="L104" s="267" t="str">
        <f t="shared" si="5"/>
        <v/>
      </c>
      <c r="M104" s="284" t="str">
        <f>IF(基本情報入力シート!M118="","",基本情報入力シート!M118)</f>
        <v/>
      </c>
      <c r="N104" s="284" t="str">
        <f>IF(基本情報入力シート!R118="","",基本情報入力シート!R118)</f>
        <v/>
      </c>
      <c r="O104" s="285" t="str">
        <f>IF(基本情報入力シート!W118="","",基本情報入力シート!W118)</f>
        <v/>
      </c>
      <c r="P104" s="286" t="str">
        <f>IF(基本情報入力シート!X118="","",基本情報入力シート!X118)</f>
        <v/>
      </c>
      <c r="Q104" s="293" t="str">
        <f>IF(基本情報入力シート!Y118="","",基本情報入力シート!Y118)</f>
        <v/>
      </c>
      <c r="R104" s="272"/>
      <c r="S104" s="273"/>
      <c r="T104" s="274"/>
      <c r="U104" s="274"/>
      <c r="V104" s="274"/>
      <c r="W104" s="275"/>
      <c r="X104" s="276"/>
      <c r="Y104" s="294"/>
      <c r="Z104" s="294"/>
      <c r="AA104" s="294"/>
      <c r="AB104" s="294"/>
      <c r="AC104" s="294"/>
      <c r="AD104" s="294"/>
      <c r="AE104" s="295"/>
      <c r="AF104" s="295"/>
      <c r="AG104" s="295"/>
      <c r="AH104" s="296"/>
      <c r="AI104" s="277"/>
      <c r="AJ104" s="278"/>
    </row>
    <row r="105" spans="1:36" ht="27.75" customHeight="1">
      <c r="A105" s="280">
        <f t="shared" si="2"/>
        <v>87</v>
      </c>
      <c r="B105" s="281" t="str">
        <f>IF(基本情報入力シート!C119="","",基本情報入力シート!C119)</f>
        <v/>
      </c>
      <c r="C105" s="282" t="str">
        <f>IF(基本情報入力シート!D119="","",基本情報入力シート!D119)</f>
        <v/>
      </c>
      <c r="D105" s="282" t="str">
        <f>IF(基本情報入力シート!E119="","",基本情報入力シート!E119)</f>
        <v/>
      </c>
      <c r="E105" s="282" t="str">
        <f>IF(基本情報入力シート!F119="","",基本情報入力シート!F119)</f>
        <v/>
      </c>
      <c r="F105" s="282" t="str">
        <f>IF(基本情報入力シート!G119="","",基本情報入力シート!G119)</f>
        <v/>
      </c>
      <c r="G105" s="282" t="str">
        <f>IF(基本情報入力シート!H119="","",基本情報入力シート!H119)</f>
        <v/>
      </c>
      <c r="H105" s="282" t="str">
        <f>IF(基本情報入力シート!I119="","",基本情報入力シート!I119)</f>
        <v/>
      </c>
      <c r="I105" s="282" t="str">
        <f>IF(基本情報入力シート!J119="","",基本情報入力シート!J119)</f>
        <v/>
      </c>
      <c r="J105" s="282" t="str">
        <f>IF(基本情報入力シート!K119="","",基本情報入力シート!K119)</f>
        <v/>
      </c>
      <c r="K105" s="283" t="str">
        <f>IF(基本情報入力シート!L119="","",基本情報入力シート!L119)</f>
        <v/>
      </c>
      <c r="L105" s="267" t="str">
        <f t="shared" si="5"/>
        <v/>
      </c>
      <c r="M105" s="284" t="str">
        <f>IF(基本情報入力シート!M119="","",基本情報入力シート!M119)</f>
        <v/>
      </c>
      <c r="N105" s="284" t="str">
        <f>IF(基本情報入力シート!R119="","",基本情報入力シート!R119)</f>
        <v/>
      </c>
      <c r="O105" s="285" t="str">
        <f>IF(基本情報入力シート!W119="","",基本情報入力シート!W119)</f>
        <v/>
      </c>
      <c r="P105" s="286" t="str">
        <f>IF(基本情報入力シート!X119="","",基本情報入力シート!X119)</f>
        <v/>
      </c>
      <c r="Q105" s="293" t="str">
        <f>IF(基本情報入力シート!Y119="","",基本情報入力シート!Y119)</f>
        <v/>
      </c>
      <c r="R105" s="272"/>
      <c r="S105" s="273"/>
      <c r="T105" s="274"/>
      <c r="U105" s="274"/>
      <c r="V105" s="274"/>
      <c r="W105" s="275"/>
      <c r="X105" s="276"/>
      <c r="Y105" s="294"/>
      <c r="Z105" s="294"/>
      <c r="AA105" s="294"/>
      <c r="AB105" s="294"/>
      <c r="AC105" s="294"/>
      <c r="AD105" s="294"/>
      <c r="AE105" s="295"/>
      <c r="AF105" s="295"/>
      <c r="AG105" s="295"/>
      <c r="AH105" s="296"/>
      <c r="AI105" s="277"/>
      <c r="AJ105" s="278"/>
    </row>
    <row r="106" spans="1:36" ht="27.75" customHeight="1">
      <c r="A106" s="280">
        <f t="shared" si="2"/>
        <v>88</v>
      </c>
      <c r="B106" s="281" t="str">
        <f>IF(基本情報入力シート!C120="","",基本情報入力シート!C120)</f>
        <v/>
      </c>
      <c r="C106" s="282" t="str">
        <f>IF(基本情報入力シート!D120="","",基本情報入力シート!D120)</f>
        <v/>
      </c>
      <c r="D106" s="282" t="str">
        <f>IF(基本情報入力シート!E120="","",基本情報入力シート!E120)</f>
        <v/>
      </c>
      <c r="E106" s="282" t="str">
        <f>IF(基本情報入力シート!F120="","",基本情報入力シート!F120)</f>
        <v/>
      </c>
      <c r="F106" s="282" t="str">
        <f>IF(基本情報入力シート!G120="","",基本情報入力シート!G120)</f>
        <v/>
      </c>
      <c r="G106" s="282" t="str">
        <f>IF(基本情報入力シート!H120="","",基本情報入力シート!H120)</f>
        <v/>
      </c>
      <c r="H106" s="282" t="str">
        <f>IF(基本情報入力シート!I120="","",基本情報入力シート!I120)</f>
        <v/>
      </c>
      <c r="I106" s="282" t="str">
        <f>IF(基本情報入力シート!J120="","",基本情報入力シート!J120)</f>
        <v/>
      </c>
      <c r="J106" s="282" t="str">
        <f>IF(基本情報入力シート!K120="","",基本情報入力シート!K120)</f>
        <v/>
      </c>
      <c r="K106" s="283" t="str">
        <f>IF(基本情報入力シート!L120="","",基本情報入力シート!L120)</f>
        <v/>
      </c>
      <c r="L106" s="267" t="str">
        <f t="shared" si="5"/>
        <v/>
      </c>
      <c r="M106" s="284" t="str">
        <f>IF(基本情報入力シート!M120="","",基本情報入力シート!M120)</f>
        <v/>
      </c>
      <c r="N106" s="284" t="str">
        <f>IF(基本情報入力シート!R120="","",基本情報入力シート!R120)</f>
        <v/>
      </c>
      <c r="O106" s="285" t="str">
        <f>IF(基本情報入力シート!W120="","",基本情報入力シート!W120)</f>
        <v/>
      </c>
      <c r="P106" s="286" t="str">
        <f>IF(基本情報入力シート!X120="","",基本情報入力シート!X120)</f>
        <v/>
      </c>
      <c r="Q106" s="293" t="str">
        <f>IF(基本情報入力シート!Y120="","",基本情報入力シート!Y120)</f>
        <v/>
      </c>
      <c r="R106" s="272"/>
      <c r="S106" s="273"/>
      <c r="T106" s="274"/>
      <c r="U106" s="274"/>
      <c r="V106" s="274"/>
      <c r="W106" s="275"/>
      <c r="X106" s="276"/>
      <c r="Y106" s="294"/>
      <c r="Z106" s="294"/>
      <c r="AA106" s="294"/>
      <c r="AB106" s="294"/>
      <c r="AC106" s="294"/>
      <c r="AD106" s="294"/>
      <c r="AE106" s="295"/>
      <c r="AF106" s="295"/>
      <c r="AG106" s="295"/>
      <c r="AH106" s="296"/>
      <c r="AI106" s="277"/>
      <c r="AJ106" s="278"/>
    </row>
    <row r="107" spans="1:36" ht="27.75" customHeight="1">
      <c r="A107" s="280">
        <f t="shared" si="2"/>
        <v>89</v>
      </c>
      <c r="B107" s="281" t="str">
        <f>IF(基本情報入力シート!C121="","",基本情報入力シート!C121)</f>
        <v/>
      </c>
      <c r="C107" s="282" t="str">
        <f>IF(基本情報入力シート!D121="","",基本情報入力シート!D121)</f>
        <v/>
      </c>
      <c r="D107" s="282" t="str">
        <f>IF(基本情報入力シート!E121="","",基本情報入力シート!E121)</f>
        <v/>
      </c>
      <c r="E107" s="282" t="str">
        <f>IF(基本情報入力シート!F121="","",基本情報入力シート!F121)</f>
        <v/>
      </c>
      <c r="F107" s="282" t="str">
        <f>IF(基本情報入力シート!G121="","",基本情報入力シート!G121)</f>
        <v/>
      </c>
      <c r="G107" s="282" t="str">
        <f>IF(基本情報入力シート!H121="","",基本情報入力シート!H121)</f>
        <v/>
      </c>
      <c r="H107" s="282" t="str">
        <f>IF(基本情報入力シート!I121="","",基本情報入力シート!I121)</f>
        <v/>
      </c>
      <c r="I107" s="282" t="str">
        <f>IF(基本情報入力シート!J121="","",基本情報入力シート!J121)</f>
        <v/>
      </c>
      <c r="J107" s="282" t="str">
        <f>IF(基本情報入力シート!K121="","",基本情報入力シート!K121)</f>
        <v/>
      </c>
      <c r="K107" s="283" t="str">
        <f>IF(基本情報入力シート!L121="","",基本情報入力シート!L121)</f>
        <v/>
      </c>
      <c r="L107" s="267" t="str">
        <f t="shared" si="5"/>
        <v/>
      </c>
      <c r="M107" s="284" t="str">
        <f>IF(基本情報入力シート!M121="","",基本情報入力シート!M121)</f>
        <v/>
      </c>
      <c r="N107" s="284" t="str">
        <f>IF(基本情報入力シート!R121="","",基本情報入力シート!R121)</f>
        <v/>
      </c>
      <c r="O107" s="285" t="str">
        <f>IF(基本情報入力シート!W121="","",基本情報入力シート!W121)</f>
        <v/>
      </c>
      <c r="P107" s="286" t="str">
        <f>IF(基本情報入力シート!X121="","",基本情報入力シート!X121)</f>
        <v/>
      </c>
      <c r="Q107" s="293" t="str">
        <f>IF(基本情報入力シート!Y121="","",基本情報入力シート!Y121)</f>
        <v/>
      </c>
      <c r="R107" s="272"/>
      <c r="S107" s="273"/>
      <c r="T107" s="274"/>
      <c r="U107" s="274"/>
      <c r="V107" s="274"/>
      <c r="W107" s="275"/>
      <c r="X107" s="276"/>
      <c r="Y107" s="294"/>
      <c r="Z107" s="294"/>
      <c r="AA107" s="294"/>
      <c r="AB107" s="294"/>
      <c r="AC107" s="294"/>
      <c r="AD107" s="294"/>
      <c r="AE107" s="295"/>
      <c r="AF107" s="295"/>
      <c r="AG107" s="295"/>
      <c r="AH107" s="296"/>
      <c r="AI107" s="277"/>
      <c r="AJ107" s="278"/>
    </row>
    <row r="108" spans="1:36" ht="27.75" customHeight="1">
      <c r="A108" s="280">
        <f t="shared" si="2"/>
        <v>90</v>
      </c>
      <c r="B108" s="281" t="str">
        <f>IF(基本情報入力シート!C122="","",基本情報入力シート!C122)</f>
        <v/>
      </c>
      <c r="C108" s="282" t="str">
        <f>IF(基本情報入力シート!D122="","",基本情報入力シート!D122)</f>
        <v/>
      </c>
      <c r="D108" s="282" t="str">
        <f>IF(基本情報入力シート!E122="","",基本情報入力シート!E122)</f>
        <v/>
      </c>
      <c r="E108" s="282" t="str">
        <f>IF(基本情報入力シート!F122="","",基本情報入力シート!F122)</f>
        <v/>
      </c>
      <c r="F108" s="282" t="str">
        <f>IF(基本情報入力シート!G122="","",基本情報入力シート!G122)</f>
        <v/>
      </c>
      <c r="G108" s="282" t="str">
        <f>IF(基本情報入力シート!H122="","",基本情報入力シート!H122)</f>
        <v/>
      </c>
      <c r="H108" s="282" t="str">
        <f>IF(基本情報入力シート!I122="","",基本情報入力シート!I122)</f>
        <v/>
      </c>
      <c r="I108" s="282" t="str">
        <f>IF(基本情報入力シート!J122="","",基本情報入力シート!J122)</f>
        <v/>
      </c>
      <c r="J108" s="282" t="str">
        <f>IF(基本情報入力シート!K122="","",基本情報入力シート!K122)</f>
        <v/>
      </c>
      <c r="K108" s="283" t="str">
        <f>IF(基本情報入力シート!L122="","",基本情報入力シート!L122)</f>
        <v/>
      </c>
      <c r="L108" s="267" t="str">
        <f t="shared" si="5"/>
        <v/>
      </c>
      <c r="M108" s="284" t="str">
        <f>IF(基本情報入力シート!M122="","",基本情報入力シート!M122)</f>
        <v/>
      </c>
      <c r="N108" s="284" t="str">
        <f>IF(基本情報入力シート!R122="","",基本情報入力シート!R122)</f>
        <v/>
      </c>
      <c r="O108" s="285" t="str">
        <f>IF(基本情報入力シート!W122="","",基本情報入力シート!W122)</f>
        <v/>
      </c>
      <c r="P108" s="286" t="str">
        <f>IF(基本情報入力シート!X122="","",基本情報入力シート!X122)</f>
        <v/>
      </c>
      <c r="Q108" s="293" t="str">
        <f>IF(基本情報入力シート!Y122="","",基本情報入力シート!Y122)</f>
        <v/>
      </c>
      <c r="R108" s="272"/>
      <c r="S108" s="273"/>
      <c r="T108" s="274"/>
      <c r="U108" s="274"/>
      <c r="V108" s="274"/>
      <c r="W108" s="275"/>
      <c r="X108" s="276"/>
      <c r="Y108" s="294"/>
      <c r="Z108" s="294"/>
      <c r="AA108" s="294"/>
      <c r="AB108" s="294"/>
      <c r="AC108" s="294"/>
      <c r="AD108" s="294"/>
      <c r="AE108" s="295"/>
      <c r="AF108" s="295"/>
      <c r="AG108" s="295"/>
      <c r="AH108" s="296"/>
      <c r="AI108" s="277"/>
      <c r="AJ108" s="278"/>
    </row>
    <row r="109" spans="1:36" ht="27.75" customHeight="1">
      <c r="A109" s="280">
        <f t="shared" si="2"/>
        <v>91</v>
      </c>
      <c r="B109" s="281" t="str">
        <f>IF(基本情報入力シート!C123="","",基本情報入力シート!C123)</f>
        <v/>
      </c>
      <c r="C109" s="282" t="str">
        <f>IF(基本情報入力シート!D123="","",基本情報入力シート!D123)</f>
        <v/>
      </c>
      <c r="D109" s="282" t="str">
        <f>IF(基本情報入力シート!E123="","",基本情報入力シート!E123)</f>
        <v/>
      </c>
      <c r="E109" s="282" t="str">
        <f>IF(基本情報入力シート!F123="","",基本情報入力シート!F123)</f>
        <v/>
      </c>
      <c r="F109" s="282" t="str">
        <f>IF(基本情報入力シート!G123="","",基本情報入力シート!G123)</f>
        <v/>
      </c>
      <c r="G109" s="282" t="str">
        <f>IF(基本情報入力シート!H123="","",基本情報入力シート!H123)</f>
        <v/>
      </c>
      <c r="H109" s="282" t="str">
        <f>IF(基本情報入力シート!I123="","",基本情報入力シート!I123)</f>
        <v/>
      </c>
      <c r="I109" s="282" t="str">
        <f>IF(基本情報入力シート!J123="","",基本情報入力シート!J123)</f>
        <v/>
      </c>
      <c r="J109" s="282" t="str">
        <f>IF(基本情報入力シート!K123="","",基本情報入力シート!K123)</f>
        <v/>
      </c>
      <c r="K109" s="283" t="str">
        <f>IF(基本情報入力シート!L123="","",基本情報入力シート!L123)</f>
        <v/>
      </c>
      <c r="L109" s="267" t="str">
        <f t="shared" si="5"/>
        <v/>
      </c>
      <c r="M109" s="284" t="str">
        <f>IF(基本情報入力シート!M123="","",基本情報入力シート!M123)</f>
        <v/>
      </c>
      <c r="N109" s="284" t="str">
        <f>IF(基本情報入力シート!R123="","",基本情報入力シート!R123)</f>
        <v/>
      </c>
      <c r="O109" s="285" t="str">
        <f>IF(基本情報入力シート!W123="","",基本情報入力シート!W123)</f>
        <v/>
      </c>
      <c r="P109" s="286" t="str">
        <f>IF(基本情報入力シート!X123="","",基本情報入力シート!X123)</f>
        <v/>
      </c>
      <c r="Q109" s="293" t="str">
        <f>IF(基本情報入力シート!Y123="","",基本情報入力シート!Y123)</f>
        <v/>
      </c>
      <c r="R109" s="272"/>
      <c r="S109" s="273"/>
      <c r="T109" s="274"/>
      <c r="U109" s="274"/>
      <c r="V109" s="274"/>
      <c r="W109" s="275"/>
      <c r="X109" s="276"/>
      <c r="Y109" s="294"/>
      <c r="Z109" s="294"/>
      <c r="AA109" s="294"/>
      <c r="AB109" s="294"/>
      <c r="AC109" s="294"/>
      <c r="AD109" s="294"/>
      <c r="AE109" s="295"/>
      <c r="AF109" s="295"/>
      <c r="AG109" s="295"/>
      <c r="AH109" s="296"/>
      <c r="AI109" s="277"/>
      <c r="AJ109" s="278"/>
    </row>
    <row r="110" spans="1:36" ht="27.75" customHeight="1">
      <c r="A110" s="280">
        <f t="shared" si="2"/>
        <v>92</v>
      </c>
      <c r="B110" s="281" t="str">
        <f>IF(基本情報入力シート!C124="","",基本情報入力シート!C124)</f>
        <v/>
      </c>
      <c r="C110" s="282" t="str">
        <f>IF(基本情報入力シート!D124="","",基本情報入力シート!D124)</f>
        <v/>
      </c>
      <c r="D110" s="282" t="str">
        <f>IF(基本情報入力シート!E124="","",基本情報入力シート!E124)</f>
        <v/>
      </c>
      <c r="E110" s="282" t="str">
        <f>IF(基本情報入力シート!F124="","",基本情報入力シート!F124)</f>
        <v/>
      </c>
      <c r="F110" s="282" t="str">
        <f>IF(基本情報入力シート!G124="","",基本情報入力シート!G124)</f>
        <v/>
      </c>
      <c r="G110" s="282" t="str">
        <f>IF(基本情報入力シート!H124="","",基本情報入力シート!H124)</f>
        <v/>
      </c>
      <c r="H110" s="282" t="str">
        <f>IF(基本情報入力シート!I124="","",基本情報入力シート!I124)</f>
        <v/>
      </c>
      <c r="I110" s="282" t="str">
        <f>IF(基本情報入力シート!J124="","",基本情報入力シート!J124)</f>
        <v/>
      </c>
      <c r="J110" s="282" t="str">
        <f>IF(基本情報入力シート!K124="","",基本情報入力シート!K124)</f>
        <v/>
      </c>
      <c r="K110" s="283" t="str">
        <f>IF(基本情報入力シート!L124="","",基本情報入力シート!L124)</f>
        <v/>
      </c>
      <c r="L110" s="267" t="str">
        <f t="shared" si="5"/>
        <v/>
      </c>
      <c r="M110" s="284" t="str">
        <f>IF(基本情報入力シート!M124="","",基本情報入力シート!M124)</f>
        <v/>
      </c>
      <c r="N110" s="284" t="str">
        <f>IF(基本情報入力シート!R124="","",基本情報入力シート!R124)</f>
        <v/>
      </c>
      <c r="O110" s="285" t="str">
        <f>IF(基本情報入力シート!W124="","",基本情報入力シート!W124)</f>
        <v/>
      </c>
      <c r="P110" s="286" t="str">
        <f>IF(基本情報入力シート!X124="","",基本情報入力シート!X124)</f>
        <v/>
      </c>
      <c r="Q110" s="293" t="str">
        <f>IF(基本情報入力シート!Y124="","",基本情報入力シート!Y124)</f>
        <v/>
      </c>
      <c r="R110" s="272"/>
      <c r="S110" s="273"/>
      <c r="T110" s="274"/>
      <c r="U110" s="274"/>
      <c r="V110" s="274"/>
      <c r="W110" s="275"/>
      <c r="X110" s="276"/>
      <c r="Y110" s="294"/>
      <c r="Z110" s="294"/>
      <c r="AA110" s="294"/>
      <c r="AB110" s="294"/>
      <c r="AC110" s="294"/>
      <c r="AD110" s="294"/>
      <c r="AE110" s="295"/>
      <c r="AF110" s="295"/>
      <c r="AG110" s="295"/>
      <c r="AH110" s="296"/>
      <c r="AI110" s="277"/>
      <c r="AJ110" s="278"/>
    </row>
    <row r="111" spans="1:36" ht="27.75" customHeight="1">
      <c r="A111" s="280">
        <f t="shared" si="2"/>
        <v>93</v>
      </c>
      <c r="B111" s="281" t="str">
        <f>IF(基本情報入力シート!C125="","",基本情報入力シート!C125)</f>
        <v/>
      </c>
      <c r="C111" s="282" t="str">
        <f>IF(基本情報入力シート!D125="","",基本情報入力シート!D125)</f>
        <v/>
      </c>
      <c r="D111" s="282" t="str">
        <f>IF(基本情報入力シート!E125="","",基本情報入力シート!E125)</f>
        <v/>
      </c>
      <c r="E111" s="282" t="str">
        <f>IF(基本情報入力シート!F125="","",基本情報入力シート!F125)</f>
        <v/>
      </c>
      <c r="F111" s="282" t="str">
        <f>IF(基本情報入力シート!G125="","",基本情報入力シート!G125)</f>
        <v/>
      </c>
      <c r="G111" s="282" t="str">
        <f>IF(基本情報入力シート!H125="","",基本情報入力シート!H125)</f>
        <v/>
      </c>
      <c r="H111" s="282" t="str">
        <f>IF(基本情報入力シート!I125="","",基本情報入力シート!I125)</f>
        <v/>
      </c>
      <c r="I111" s="282" t="str">
        <f>IF(基本情報入力シート!J125="","",基本情報入力シート!J125)</f>
        <v/>
      </c>
      <c r="J111" s="282" t="str">
        <f>IF(基本情報入力シート!K125="","",基本情報入力シート!K125)</f>
        <v/>
      </c>
      <c r="K111" s="283" t="str">
        <f>IF(基本情報入力シート!L125="","",基本情報入力シート!L125)</f>
        <v/>
      </c>
      <c r="L111" s="267" t="str">
        <f t="shared" si="5"/>
        <v/>
      </c>
      <c r="M111" s="284" t="str">
        <f>IF(基本情報入力シート!M125="","",基本情報入力シート!M125)</f>
        <v/>
      </c>
      <c r="N111" s="284" t="str">
        <f>IF(基本情報入力シート!R125="","",基本情報入力シート!R125)</f>
        <v/>
      </c>
      <c r="O111" s="285" t="str">
        <f>IF(基本情報入力シート!W125="","",基本情報入力シート!W125)</f>
        <v/>
      </c>
      <c r="P111" s="286" t="str">
        <f>IF(基本情報入力シート!X125="","",基本情報入力シート!X125)</f>
        <v/>
      </c>
      <c r="Q111" s="293" t="str">
        <f>IF(基本情報入力シート!Y125="","",基本情報入力シート!Y125)</f>
        <v/>
      </c>
      <c r="R111" s="272"/>
      <c r="S111" s="273"/>
      <c r="T111" s="274"/>
      <c r="U111" s="274"/>
      <c r="V111" s="274"/>
      <c r="W111" s="275"/>
      <c r="X111" s="276"/>
      <c r="Y111" s="294"/>
      <c r="Z111" s="294"/>
      <c r="AA111" s="294"/>
      <c r="AB111" s="294"/>
      <c r="AC111" s="294"/>
      <c r="AD111" s="294"/>
      <c r="AE111" s="295"/>
      <c r="AF111" s="295"/>
      <c r="AG111" s="295"/>
      <c r="AH111" s="296"/>
      <c r="AI111" s="277"/>
      <c r="AJ111" s="278"/>
    </row>
    <row r="112" spans="1:36" ht="27.75" customHeight="1">
      <c r="A112" s="280">
        <f t="shared" si="2"/>
        <v>94</v>
      </c>
      <c r="B112" s="281" t="str">
        <f>IF(基本情報入力シート!C126="","",基本情報入力シート!C126)</f>
        <v/>
      </c>
      <c r="C112" s="282" t="str">
        <f>IF(基本情報入力シート!D126="","",基本情報入力シート!D126)</f>
        <v/>
      </c>
      <c r="D112" s="282" t="str">
        <f>IF(基本情報入力シート!E126="","",基本情報入力シート!E126)</f>
        <v/>
      </c>
      <c r="E112" s="282" t="str">
        <f>IF(基本情報入力シート!F126="","",基本情報入力シート!F126)</f>
        <v/>
      </c>
      <c r="F112" s="282" t="str">
        <f>IF(基本情報入力シート!G126="","",基本情報入力シート!G126)</f>
        <v/>
      </c>
      <c r="G112" s="282" t="str">
        <f>IF(基本情報入力シート!H126="","",基本情報入力シート!H126)</f>
        <v/>
      </c>
      <c r="H112" s="282" t="str">
        <f>IF(基本情報入力シート!I126="","",基本情報入力シート!I126)</f>
        <v/>
      </c>
      <c r="I112" s="282" t="str">
        <f>IF(基本情報入力シート!J126="","",基本情報入力シート!J126)</f>
        <v/>
      </c>
      <c r="J112" s="282" t="str">
        <f>IF(基本情報入力シート!K126="","",基本情報入力シート!K126)</f>
        <v/>
      </c>
      <c r="K112" s="283" t="str">
        <f>IF(基本情報入力シート!L126="","",基本情報入力シート!L126)</f>
        <v/>
      </c>
      <c r="L112" s="267" t="str">
        <f t="shared" si="5"/>
        <v/>
      </c>
      <c r="M112" s="284" t="str">
        <f>IF(基本情報入力シート!M126="","",基本情報入力シート!M126)</f>
        <v/>
      </c>
      <c r="N112" s="284" t="str">
        <f>IF(基本情報入力シート!R126="","",基本情報入力シート!R126)</f>
        <v/>
      </c>
      <c r="O112" s="285" t="str">
        <f>IF(基本情報入力シート!W126="","",基本情報入力シート!W126)</f>
        <v/>
      </c>
      <c r="P112" s="286" t="str">
        <f>IF(基本情報入力シート!X126="","",基本情報入力シート!X126)</f>
        <v/>
      </c>
      <c r="Q112" s="293" t="str">
        <f>IF(基本情報入力シート!Y126="","",基本情報入力シート!Y126)</f>
        <v/>
      </c>
      <c r="R112" s="272"/>
      <c r="S112" s="273"/>
      <c r="T112" s="274"/>
      <c r="U112" s="274"/>
      <c r="V112" s="274"/>
      <c r="W112" s="275"/>
      <c r="X112" s="276"/>
      <c r="Y112" s="294"/>
      <c r="Z112" s="294"/>
      <c r="AA112" s="294"/>
      <c r="AB112" s="294"/>
      <c r="AC112" s="294"/>
      <c r="AD112" s="294"/>
      <c r="AE112" s="295"/>
      <c r="AF112" s="295"/>
      <c r="AG112" s="295"/>
      <c r="AH112" s="296"/>
      <c r="AI112" s="277"/>
      <c r="AJ112" s="278"/>
    </row>
    <row r="113" spans="1:36" ht="27.75" customHeight="1">
      <c r="A113" s="280">
        <f t="shared" si="2"/>
        <v>95</v>
      </c>
      <c r="B113" s="281" t="str">
        <f>IF(基本情報入力シート!C127="","",基本情報入力シート!C127)</f>
        <v/>
      </c>
      <c r="C113" s="282" t="str">
        <f>IF(基本情報入力シート!D127="","",基本情報入力シート!D127)</f>
        <v/>
      </c>
      <c r="D113" s="282" t="str">
        <f>IF(基本情報入力シート!E127="","",基本情報入力シート!E127)</f>
        <v/>
      </c>
      <c r="E113" s="282" t="str">
        <f>IF(基本情報入力シート!F127="","",基本情報入力シート!F127)</f>
        <v/>
      </c>
      <c r="F113" s="282" t="str">
        <f>IF(基本情報入力シート!G127="","",基本情報入力シート!G127)</f>
        <v/>
      </c>
      <c r="G113" s="282" t="str">
        <f>IF(基本情報入力シート!H127="","",基本情報入力シート!H127)</f>
        <v/>
      </c>
      <c r="H113" s="282" t="str">
        <f>IF(基本情報入力シート!I127="","",基本情報入力シート!I127)</f>
        <v/>
      </c>
      <c r="I113" s="282" t="str">
        <f>IF(基本情報入力シート!J127="","",基本情報入力シート!J127)</f>
        <v/>
      </c>
      <c r="J113" s="282" t="str">
        <f>IF(基本情報入力シート!K127="","",基本情報入力シート!K127)</f>
        <v/>
      </c>
      <c r="K113" s="283" t="str">
        <f>IF(基本情報入力シート!L127="","",基本情報入力シート!L127)</f>
        <v/>
      </c>
      <c r="L113" s="267" t="str">
        <f t="shared" si="5"/>
        <v/>
      </c>
      <c r="M113" s="284" t="str">
        <f>IF(基本情報入力シート!M127="","",基本情報入力シート!M127)</f>
        <v/>
      </c>
      <c r="N113" s="284" t="str">
        <f>IF(基本情報入力シート!R127="","",基本情報入力シート!R127)</f>
        <v/>
      </c>
      <c r="O113" s="285" t="str">
        <f>IF(基本情報入力シート!W127="","",基本情報入力シート!W127)</f>
        <v/>
      </c>
      <c r="P113" s="286" t="str">
        <f>IF(基本情報入力シート!X127="","",基本情報入力シート!X127)</f>
        <v/>
      </c>
      <c r="Q113" s="293" t="str">
        <f>IF(基本情報入力シート!Y127="","",基本情報入力シート!Y127)</f>
        <v/>
      </c>
      <c r="R113" s="272"/>
      <c r="S113" s="273"/>
      <c r="T113" s="274"/>
      <c r="U113" s="274"/>
      <c r="V113" s="274"/>
      <c r="W113" s="275"/>
      <c r="X113" s="276"/>
      <c r="Y113" s="294"/>
      <c r="Z113" s="294"/>
      <c r="AA113" s="294"/>
      <c r="AB113" s="294"/>
      <c r="AC113" s="294"/>
      <c r="AD113" s="294"/>
      <c r="AE113" s="295"/>
      <c r="AF113" s="295"/>
      <c r="AG113" s="295"/>
      <c r="AH113" s="296"/>
      <c r="AI113" s="277"/>
      <c r="AJ113" s="278"/>
    </row>
    <row r="114" spans="1:36" ht="27.75" customHeight="1">
      <c r="A114" s="280">
        <f t="shared" si="2"/>
        <v>96</v>
      </c>
      <c r="B114" s="281" t="str">
        <f>IF(基本情報入力シート!C128="","",基本情報入力シート!C128)</f>
        <v/>
      </c>
      <c r="C114" s="282" t="str">
        <f>IF(基本情報入力シート!D128="","",基本情報入力シート!D128)</f>
        <v/>
      </c>
      <c r="D114" s="282" t="str">
        <f>IF(基本情報入力シート!E128="","",基本情報入力シート!E128)</f>
        <v/>
      </c>
      <c r="E114" s="282" t="str">
        <f>IF(基本情報入力シート!F128="","",基本情報入力シート!F128)</f>
        <v/>
      </c>
      <c r="F114" s="282" t="str">
        <f>IF(基本情報入力シート!G128="","",基本情報入力シート!G128)</f>
        <v/>
      </c>
      <c r="G114" s="282" t="str">
        <f>IF(基本情報入力シート!H128="","",基本情報入力シート!H128)</f>
        <v/>
      </c>
      <c r="H114" s="282" t="str">
        <f>IF(基本情報入力シート!I128="","",基本情報入力シート!I128)</f>
        <v/>
      </c>
      <c r="I114" s="282" t="str">
        <f>IF(基本情報入力シート!J128="","",基本情報入力シート!J128)</f>
        <v/>
      </c>
      <c r="J114" s="282" t="str">
        <f>IF(基本情報入力シート!K128="","",基本情報入力シート!K128)</f>
        <v/>
      </c>
      <c r="K114" s="283" t="str">
        <f>IF(基本情報入力シート!L128="","",基本情報入力シート!L128)</f>
        <v/>
      </c>
      <c r="L114" s="267" t="str">
        <f t="shared" si="5"/>
        <v/>
      </c>
      <c r="M114" s="284" t="str">
        <f>IF(基本情報入力シート!M128="","",基本情報入力シート!M128)</f>
        <v/>
      </c>
      <c r="N114" s="284" t="str">
        <f>IF(基本情報入力シート!R128="","",基本情報入力シート!R128)</f>
        <v/>
      </c>
      <c r="O114" s="285" t="str">
        <f>IF(基本情報入力シート!W128="","",基本情報入力シート!W128)</f>
        <v/>
      </c>
      <c r="P114" s="286" t="str">
        <f>IF(基本情報入力シート!X128="","",基本情報入力シート!X128)</f>
        <v/>
      </c>
      <c r="Q114" s="293" t="str">
        <f>IF(基本情報入力シート!Y128="","",基本情報入力シート!Y128)</f>
        <v/>
      </c>
      <c r="R114" s="272"/>
      <c r="S114" s="273"/>
      <c r="T114" s="274"/>
      <c r="U114" s="274"/>
      <c r="V114" s="274"/>
      <c r="W114" s="275"/>
      <c r="X114" s="276"/>
      <c r="Y114" s="294"/>
      <c r="Z114" s="294"/>
      <c r="AA114" s="294"/>
      <c r="AB114" s="294"/>
      <c r="AC114" s="294"/>
      <c r="AD114" s="294"/>
      <c r="AE114" s="295"/>
      <c r="AF114" s="295"/>
      <c r="AG114" s="295"/>
      <c r="AH114" s="296"/>
      <c r="AI114" s="277"/>
      <c r="AJ114" s="278"/>
    </row>
    <row r="115" spans="1:36" ht="27.75" customHeight="1">
      <c r="A115" s="280">
        <f t="shared" si="2"/>
        <v>97</v>
      </c>
      <c r="B115" s="281" t="str">
        <f>IF(基本情報入力シート!C129="","",基本情報入力シート!C129)</f>
        <v/>
      </c>
      <c r="C115" s="282" t="str">
        <f>IF(基本情報入力シート!D129="","",基本情報入力シート!D129)</f>
        <v/>
      </c>
      <c r="D115" s="282" t="str">
        <f>IF(基本情報入力シート!E129="","",基本情報入力シート!E129)</f>
        <v/>
      </c>
      <c r="E115" s="282" t="str">
        <f>IF(基本情報入力シート!F129="","",基本情報入力シート!F129)</f>
        <v/>
      </c>
      <c r="F115" s="282" t="str">
        <f>IF(基本情報入力シート!G129="","",基本情報入力シート!G129)</f>
        <v/>
      </c>
      <c r="G115" s="282" t="str">
        <f>IF(基本情報入力シート!H129="","",基本情報入力シート!H129)</f>
        <v/>
      </c>
      <c r="H115" s="282" t="str">
        <f>IF(基本情報入力シート!I129="","",基本情報入力シート!I129)</f>
        <v/>
      </c>
      <c r="I115" s="282" t="str">
        <f>IF(基本情報入力シート!J129="","",基本情報入力シート!J129)</f>
        <v/>
      </c>
      <c r="J115" s="282" t="str">
        <f>IF(基本情報入力シート!K129="","",基本情報入力シート!K129)</f>
        <v/>
      </c>
      <c r="K115" s="283" t="str">
        <f>IF(基本情報入力シート!L129="","",基本情報入力シート!L129)</f>
        <v/>
      </c>
      <c r="L115" s="267" t="str">
        <f t="shared" si="5"/>
        <v/>
      </c>
      <c r="M115" s="284" t="str">
        <f>IF(基本情報入力シート!M129="","",基本情報入力シート!M129)</f>
        <v/>
      </c>
      <c r="N115" s="284" t="str">
        <f>IF(基本情報入力シート!R129="","",基本情報入力シート!R129)</f>
        <v/>
      </c>
      <c r="O115" s="285" t="str">
        <f>IF(基本情報入力シート!W129="","",基本情報入力シート!W129)</f>
        <v/>
      </c>
      <c r="P115" s="286" t="str">
        <f>IF(基本情報入力シート!X129="","",基本情報入力シート!X129)</f>
        <v/>
      </c>
      <c r="Q115" s="293" t="str">
        <f>IF(基本情報入力シート!Y129="","",基本情報入力シート!Y129)</f>
        <v/>
      </c>
      <c r="R115" s="272"/>
      <c r="S115" s="273"/>
      <c r="T115" s="274"/>
      <c r="U115" s="274"/>
      <c r="V115" s="274"/>
      <c r="W115" s="275"/>
      <c r="X115" s="276"/>
      <c r="Y115" s="294"/>
      <c r="Z115" s="294"/>
      <c r="AA115" s="294"/>
      <c r="AB115" s="294"/>
      <c r="AC115" s="294"/>
      <c r="AD115" s="294"/>
      <c r="AE115" s="295"/>
      <c r="AF115" s="295"/>
      <c r="AG115" s="295"/>
      <c r="AH115" s="296"/>
      <c r="AI115" s="277"/>
      <c r="AJ115" s="278"/>
    </row>
    <row r="116" spans="1:36" ht="27.75" customHeight="1">
      <c r="A116" s="280">
        <f t="shared" si="2"/>
        <v>98</v>
      </c>
      <c r="B116" s="281" t="str">
        <f>IF(基本情報入力シート!C130="","",基本情報入力シート!C130)</f>
        <v/>
      </c>
      <c r="C116" s="282" t="str">
        <f>IF(基本情報入力シート!D130="","",基本情報入力シート!D130)</f>
        <v/>
      </c>
      <c r="D116" s="282" t="str">
        <f>IF(基本情報入力シート!E130="","",基本情報入力シート!E130)</f>
        <v/>
      </c>
      <c r="E116" s="282" t="str">
        <f>IF(基本情報入力シート!F130="","",基本情報入力シート!F130)</f>
        <v/>
      </c>
      <c r="F116" s="282" t="str">
        <f>IF(基本情報入力シート!G130="","",基本情報入力シート!G130)</f>
        <v/>
      </c>
      <c r="G116" s="282" t="str">
        <f>IF(基本情報入力シート!H130="","",基本情報入力シート!H130)</f>
        <v/>
      </c>
      <c r="H116" s="282" t="str">
        <f>IF(基本情報入力シート!I130="","",基本情報入力シート!I130)</f>
        <v/>
      </c>
      <c r="I116" s="282" t="str">
        <f>IF(基本情報入力シート!J130="","",基本情報入力シート!J130)</f>
        <v/>
      </c>
      <c r="J116" s="282" t="str">
        <f>IF(基本情報入力シート!K130="","",基本情報入力シート!K130)</f>
        <v/>
      </c>
      <c r="K116" s="283" t="str">
        <f>IF(基本情報入力シート!L130="","",基本情報入力シート!L130)</f>
        <v/>
      </c>
      <c r="L116" s="267" t="str">
        <f t="shared" si="5"/>
        <v/>
      </c>
      <c r="M116" s="284" t="str">
        <f>IF(基本情報入力シート!M130="","",基本情報入力シート!M130)</f>
        <v/>
      </c>
      <c r="N116" s="284" t="str">
        <f>IF(基本情報入力シート!R130="","",基本情報入力シート!R130)</f>
        <v/>
      </c>
      <c r="O116" s="285" t="str">
        <f>IF(基本情報入力シート!W130="","",基本情報入力シート!W130)</f>
        <v/>
      </c>
      <c r="P116" s="286" t="str">
        <f>IF(基本情報入力シート!X130="","",基本情報入力シート!X130)</f>
        <v/>
      </c>
      <c r="Q116" s="293" t="str">
        <f>IF(基本情報入力シート!Y130="","",基本情報入力シート!Y130)</f>
        <v/>
      </c>
      <c r="R116" s="272"/>
      <c r="S116" s="273"/>
      <c r="T116" s="274"/>
      <c r="U116" s="274"/>
      <c r="V116" s="274"/>
      <c r="W116" s="275"/>
      <c r="X116" s="276"/>
      <c r="Y116" s="294"/>
      <c r="Z116" s="294"/>
      <c r="AA116" s="294"/>
      <c r="AB116" s="294"/>
      <c r="AC116" s="294"/>
      <c r="AD116" s="294"/>
      <c r="AE116" s="295"/>
      <c r="AF116" s="295"/>
      <c r="AG116" s="295"/>
      <c r="AH116" s="296"/>
      <c r="AI116" s="277"/>
      <c r="AJ116" s="278"/>
    </row>
    <row r="117" spans="1:36" ht="27.75" customHeight="1">
      <c r="A117" s="280">
        <f t="shared" si="2"/>
        <v>99</v>
      </c>
      <c r="B117" s="281" t="str">
        <f>IF(基本情報入力シート!C131="","",基本情報入力シート!C131)</f>
        <v/>
      </c>
      <c r="C117" s="282" t="str">
        <f>IF(基本情報入力シート!D131="","",基本情報入力シート!D131)</f>
        <v/>
      </c>
      <c r="D117" s="282" t="str">
        <f>IF(基本情報入力シート!E131="","",基本情報入力シート!E131)</f>
        <v/>
      </c>
      <c r="E117" s="282" t="str">
        <f>IF(基本情報入力シート!F131="","",基本情報入力シート!F131)</f>
        <v/>
      </c>
      <c r="F117" s="282" t="str">
        <f>IF(基本情報入力シート!G131="","",基本情報入力シート!G131)</f>
        <v/>
      </c>
      <c r="G117" s="282" t="str">
        <f>IF(基本情報入力シート!H131="","",基本情報入力シート!H131)</f>
        <v/>
      </c>
      <c r="H117" s="282" t="str">
        <f>IF(基本情報入力シート!I131="","",基本情報入力シート!I131)</f>
        <v/>
      </c>
      <c r="I117" s="282" t="str">
        <f>IF(基本情報入力シート!J131="","",基本情報入力シート!J131)</f>
        <v/>
      </c>
      <c r="J117" s="282" t="str">
        <f>IF(基本情報入力シート!K131="","",基本情報入力シート!K131)</f>
        <v/>
      </c>
      <c r="K117" s="283" t="str">
        <f>IF(基本情報入力シート!L131="","",基本情報入力シート!L131)</f>
        <v/>
      </c>
      <c r="L117" s="267" t="str">
        <f t="shared" si="5"/>
        <v/>
      </c>
      <c r="M117" s="284" t="str">
        <f>IF(基本情報入力シート!M131="","",基本情報入力シート!M131)</f>
        <v/>
      </c>
      <c r="N117" s="284" t="str">
        <f>IF(基本情報入力シート!R131="","",基本情報入力シート!R131)</f>
        <v/>
      </c>
      <c r="O117" s="285" t="str">
        <f>IF(基本情報入力シート!W131="","",基本情報入力シート!W131)</f>
        <v/>
      </c>
      <c r="P117" s="286" t="str">
        <f>IF(基本情報入力シート!X131="","",基本情報入力シート!X131)</f>
        <v/>
      </c>
      <c r="Q117" s="293" t="str">
        <f>IF(基本情報入力シート!Y131="","",基本情報入力シート!Y131)</f>
        <v/>
      </c>
      <c r="R117" s="272"/>
      <c r="S117" s="273"/>
      <c r="T117" s="274"/>
      <c r="U117" s="274"/>
      <c r="V117" s="274"/>
      <c r="W117" s="275"/>
      <c r="X117" s="276"/>
      <c r="Y117" s="294"/>
      <c r="Z117" s="294"/>
      <c r="AA117" s="294"/>
      <c r="AB117" s="294"/>
      <c r="AC117" s="294"/>
      <c r="AD117" s="294"/>
      <c r="AE117" s="295"/>
      <c r="AF117" s="295"/>
      <c r="AG117" s="295"/>
      <c r="AH117" s="296"/>
      <c r="AI117" s="277"/>
      <c r="AJ117" s="278"/>
    </row>
    <row r="118" spans="1:36" ht="27.75" customHeight="1">
      <c r="A118" s="280">
        <f t="shared" si="2"/>
        <v>100</v>
      </c>
      <c r="B118" s="281" t="str">
        <f>IF(基本情報入力シート!C132="","",基本情報入力シート!C132)</f>
        <v/>
      </c>
      <c r="C118" s="282" t="str">
        <f>IF(基本情報入力シート!D132="","",基本情報入力シート!D132)</f>
        <v/>
      </c>
      <c r="D118" s="282" t="str">
        <f>IF(基本情報入力シート!E132="","",基本情報入力シート!E132)</f>
        <v/>
      </c>
      <c r="E118" s="282" t="str">
        <f>IF(基本情報入力シート!F132="","",基本情報入力シート!F132)</f>
        <v/>
      </c>
      <c r="F118" s="282" t="str">
        <f>IF(基本情報入力シート!G132="","",基本情報入力シート!G132)</f>
        <v/>
      </c>
      <c r="G118" s="282" t="str">
        <f>IF(基本情報入力シート!H132="","",基本情報入力シート!H132)</f>
        <v/>
      </c>
      <c r="H118" s="282" t="str">
        <f>IF(基本情報入力シート!I132="","",基本情報入力シート!I132)</f>
        <v/>
      </c>
      <c r="I118" s="282" t="str">
        <f>IF(基本情報入力シート!J132="","",基本情報入力シート!J132)</f>
        <v/>
      </c>
      <c r="J118" s="282" t="str">
        <f>IF(基本情報入力シート!K132="","",基本情報入力シート!K132)</f>
        <v/>
      </c>
      <c r="K118" s="283" t="str">
        <f>IF(基本情報入力シート!L132="","",基本情報入力シート!L132)</f>
        <v/>
      </c>
      <c r="L118" s="267" t="str">
        <f t="shared" si="5"/>
        <v/>
      </c>
      <c r="M118" s="284" t="str">
        <f>IF(基本情報入力シート!M132="","",基本情報入力シート!M132)</f>
        <v/>
      </c>
      <c r="N118" s="284" t="str">
        <f>IF(基本情報入力シート!R132="","",基本情報入力シート!R132)</f>
        <v/>
      </c>
      <c r="O118" s="285" t="str">
        <f>IF(基本情報入力シート!W132="","",基本情報入力シート!W132)</f>
        <v/>
      </c>
      <c r="P118" s="286" t="str">
        <f>IF(基本情報入力シート!X132="","",基本情報入力シート!X132)</f>
        <v/>
      </c>
      <c r="Q118" s="287" t="str">
        <f>IF(基本情報入力シート!Y132="","",基本情報入力シート!Y132)</f>
        <v/>
      </c>
      <c r="R118" s="297"/>
      <c r="S118" s="288"/>
      <c r="T118" s="298"/>
      <c r="U118" s="298"/>
      <c r="V118" s="298"/>
      <c r="W118" s="299"/>
      <c r="X118" s="289"/>
      <c r="Y118" s="290"/>
      <c r="Z118" s="290"/>
      <c r="AA118" s="290"/>
      <c r="AB118" s="290"/>
      <c r="AC118" s="290"/>
      <c r="AD118" s="290"/>
      <c r="AE118" s="291"/>
      <c r="AF118" s="291"/>
      <c r="AG118" s="291"/>
      <c r="AH118" s="292"/>
      <c r="AI118" s="277"/>
      <c r="AJ118" s="278"/>
    </row>
    <row r="119" spans="1:36">
      <c r="A119" s="300"/>
      <c r="B119" s="301"/>
      <c r="C119" s="302"/>
      <c r="D119" s="302"/>
      <c r="E119" s="302"/>
      <c r="F119" s="302"/>
      <c r="G119" s="302"/>
      <c r="H119" s="302"/>
      <c r="I119" s="302"/>
      <c r="J119" s="302"/>
      <c r="K119" s="302"/>
      <c r="L119" s="302"/>
      <c r="M119" s="302"/>
      <c r="N119" s="302"/>
      <c r="O119" s="302"/>
      <c r="Q119" s="75"/>
      <c r="R119" s="75"/>
      <c r="S119" s="133"/>
      <c r="T119" s="133"/>
      <c r="U119" s="133"/>
      <c r="V119" s="181"/>
      <c r="W119" s="303"/>
      <c r="X119" s="304"/>
      <c r="Y119" s="304"/>
      <c r="Z119" s="304"/>
      <c r="AA119" s="304"/>
      <c r="AB119" s="305"/>
      <c r="AC119" s="305"/>
      <c r="AD119" s="306"/>
      <c r="AE119" s="306"/>
      <c r="AF119" s="306"/>
      <c r="AG119" s="306"/>
      <c r="AH119" s="306"/>
    </row>
    <row r="120" spans="1:36">
      <c r="A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row>
    <row r="121" spans="1:36">
      <c r="A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row>
    <row r="122" spans="1:36">
      <c r="A122" s="196"/>
      <c r="C122" s="307"/>
      <c r="D122" s="307"/>
      <c r="E122" s="307"/>
      <c r="F122" s="307"/>
      <c r="G122" s="307"/>
      <c r="H122" s="307"/>
      <c r="I122" s="307"/>
      <c r="J122" s="307"/>
      <c r="K122" s="307"/>
      <c r="L122" s="307"/>
      <c r="M122" s="307"/>
      <c r="N122" s="307"/>
      <c r="O122" s="307"/>
      <c r="P122" s="307"/>
      <c r="Q122" s="196"/>
      <c r="R122" s="196"/>
      <c r="S122" s="196"/>
      <c r="T122" s="196"/>
      <c r="U122" s="196"/>
      <c r="V122" s="196"/>
      <c r="W122" s="196"/>
      <c r="X122" s="196"/>
      <c r="Y122" s="196"/>
      <c r="Z122" s="196"/>
      <c r="AA122" s="196"/>
      <c r="AB122" s="196"/>
      <c r="AC122" s="196"/>
      <c r="AD122" s="196"/>
      <c r="AE122" s="196"/>
      <c r="AF122" s="196"/>
      <c r="AG122" s="196"/>
    </row>
    <row r="123" spans="1:36">
      <c r="A123" s="196"/>
      <c r="B123" s="307"/>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42" orientation="landscape" cellComments="asDisplayed"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226</v>
      </c>
    </row>
    <row r="7" spans="1:1" ht="16.5" customHeight="1">
      <c r="A7" s="4" t="s">
        <v>213</v>
      </c>
    </row>
    <row r="8" spans="1:1" ht="16.5" customHeight="1">
      <c r="A8" s="4" t="s">
        <v>13</v>
      </c>
    </row>
    <row r="9" spans="1:1" ht="16.5" customHeight="1">
      <c r="A9" s="4" t="s">
        <v>14</v>
      </c>
    </row>
    <row r="10" spans="1:1" ht="16.5" customHeight="1">
      <c r="A10" s="4" t="s">
        <v>214</v>
      </c>
    </row>
    <row r="11" spans="1:1" ht="16.5" customHeight="1">
      <c r="A11" s="4" t="s">
        <v>215</v>
      </c>
    </row>
    <row r="12" spans="1:1" ht="16.5" customHeight="1">
      <c r="A12" s="4" t="s">
        <v>15</v>
      </c>
    </row>
    <row r="13" spans="1:1" ht="16.5" customHeight="1">
      <c r="A13" s="4" t="s">
        <v>216</v>
      </c>
    </row>
    <row r="14" spans="1:1" ht="16.5" customHeight="1">
      <c r="A14" s="4" t="s">
        <v>218</v>
      </c>
    </row>
    <row r="15" spans="1:1" ht="16.5" customHeight="1">
      <c r="A15" s="5" t="s">
        <v>16</v>
      </c>
    </row>
    <row r="16" spans="1:1" ht="16.5" customHeight="1">
      <c r="A16" s="4" t="s">
        <v>219</v>
      </c>
    </row>
    <row r="17" spans="1:3" ht="16.5" customHeight="1">
      <c r="A17" s="4" t="s">
        <v>17</v>
      </c>
    </row>
    <row r="18" spans="1:3" ht="16.5" customHeight="1">
      <c r="A18" s="5" t="s">
        <v>18</v>
      </c>
    </row>
    <row r="19" spans="1:3" ht="16.5" customHeight="1">
      <c r="A19" s="4" t="s">
        <v>220</v>
      </c>
    </row>
    <row r="20" spans="1:3" ht="16.5" customHeight="1">
      <c r="A20" s="5" t="s">
        <v>19</v>
      </c>
    </row>
    <row r="21" spans="1:3" ht="16.5" customHeight="1">
      <c r="A21" s="4" t="s">
        <v>222</v>
      </c>
    </row>
    <row r="22" spans="1:3" ht="16.5" customHeight="1">
      <c r="A22" s="5" t="s">
        <v>20</v>
      </c>
    </row>
    <row r="23" spans="1:3" ht="16.5" customHeight="1">
      <c r="A23" s="4" t="s">
        <v>223</v>
      </c>
    </row>
    <row r="24" spans="1:3" ht="16.5" customHeight="1">
      <c r="A24" s="4" t="s">
        <v>21</v>
      </c>
    </row>
    <row r="25" spans="1:3" ht="16.5" customHeight="1">
      <c r="A25" s="4" t="s">
        <v>224</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知佳</cp:lastModifiedBy>
  <cp:lastPrinted>2020-06-30T07:11:56Z</cp:lastPrinted>
  <dcterms:modified xsi:type="dcterms:W3CDTF">2020-07-02T07:13:07Z</dcterms:modified>
</cp:coreProperties>
</file>